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3-2023-BIS SERVICIOS SUBROGADOS\"/>
    </mc:Choice>
  </mc:AlternateContent>
  <bookViews>
    <workbookView xWindow="0" yWindow="0" windowWidth="15360" windowHeight="7650" tabRatio="875"/>
  </bookViews>
  <sheets>
    <sheet name="RESUMEN" sheetId="25" r:id="rId1"/>
    <sheet name=" (A) CHIHUAHUA" sheetId="13" r:id="rId2"/>
    <sheet name=" (B) JUAREZ" sheetId="26" r:id="rId3"/>
    <sheet name="(C) DELICIAS" sheetId="16" r:id="rId4"/>
    <sheet name="(E) PARRAL" sheetId="19" r:id="rId5"/>
    <sheet name="(H) JIMENEZ" sheetId="22" r:id="rId6"/>
    <sheet name="(I) OJINAGA" sheetId="23" r:id="rId7"/>
    <sheet name="(J)GUACHOCHI" sheetId="24" r:id="rId8"/>
  </sheets>
  <definedNames>
    <definedName name="_xlnm._FilterDatabase" localSheetId="2" hidden="1">' (B) JUAREZ'!$A$17:$G$217</definedName>
    <definedName name="_xlnm._FilterDatabase" localSheetId="3" hidden="1">'(C) DELICIAS'!$A$16:$G$147</definedName>
    <definedName name="_xlnm._FilterDatabase" localSheetId="5" hidden="1">'(H) JIMENEZ'!$A$16:$G$16</definedName>
    <definedName name="_xlnm._FilterDatabase" localSheetId="7" hidden="1">'(J)GUACHOCHI'!$A$16:$G$16</definedName>
    <definedName name="_xlnm._FilterDatabase" localSheetId="0" hidden="1">RESUMEN!$A$5:$J$24</definedName>
    <definedName name="_xlnm.Print_Area" localSheetId="7">'(J)GUACHOCHI'!$A$1:$G$63</definedName>
    <definedName name="_xlnm.Print_Area" localSheetId="0">RESUMEN!$A$3:$I$23</definedName>
    <definedName name="_xlnm.Print_Titles" localSheetId="1">' (A) CHIHUAHUA'!$1:$15</definedName>
    <definedName name="_xlnm.Print_Titles" localSheetId="2">' (B) JUAREZ'!$1:$16</definedName>
    <definedName name="_xlnm.Print_Titles" localSheetId="3">'(C) DELICIAS'!$1:$15</definedName>
    <definedName name="_xlnm.Print_Titles" localSheetId="4">'(E) PARRAL'!$1:$15</definedName>
    <definedName name="_xlnm.Print_Titles" localSheetId="5">'(H) JIMENEZ'!$1:$15</definedName>
    <definedName name="_xlnm.Print_Titles" localSheetId="6">'(I) OJINAGA'!$1:$15</definedName>
    <definedName name="_xlnm.Print_Titles" localSheetId="7">'(J)GUACHOCHI'!$1:$15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9" l="1"/>
  <c r="C24" i="19"/>
  <c r="D217" i="26"/>
  <c r="C217" i="26"/>
  <c r="D88" i="13"/>
  <c r="C88" i="13"/>
  <c r="C14" i="25"/>
  <c r="G61" i="23" l="1"/>
  <c r="F61" i="23"/>
  <c r="E61" i="23"/>
  <c r="D61" i="23"/>
  <c r="C61" i="23"/>
  <c r="H23" i="25" l="1"/>
  <c r="I23" i="25"/>
  <c r="I24" i="25" s="1"/>
  <c r="G23" i="25"/>
  <c r="G24" i="25" s="1"/>
  <c r="F20" i="25"/>
  <c r="J20" i="25" s="1"/>
  <c r="F13" i="25"/>
  <c r="E23" i="25"/>
  <c r="E18" i="25"/>
  <c r="E10" i="25"/>
  <c r="E9" i="25"/>
  <c r="J9" i="25" s="1"/>
  <c r="E8" i="25"/>
  <c r="E7" i="25"/>
  <c r="E6" i="25"/>
  <c r="D22" i="25"/>
  <c r="D21" i="25"/>
  <c r="D19" i="25"/>
  <c r="J19" i="25" s="1"/>
  <c r="D18" i="25"/>
  <c r="D15" i="25"/>
  <c r="D13" i="25"/>
  <c r="D12" i="25"/>
  <c r="D11" i="25"/>
  <c r="D8" i="25"/>
  <c r="D7" i="25"/>
  <c r="D6" i="25"/>
  <c r="C18" i="25"/>
  <c r="C17" i="25"/>
  <c r="J17" i="25" s="1"/>
  <c r="C16" i="25"/>
  <c r="J16" i="25" s="1"/>
  <c r="C15" i="25"/>
  <c r="J14" i="25"/>
  <c r="C13" i="25"/>
  <c r="C12" i="25"/>
  <c r="G58" i="24"/>
  <c r="F58" i="24"/>
  <c r="E58" i="24"/>
  <c r="D58" i="24"/>
  <c r="C58" i="24"/>
  <c r="G60" i="23"/>
  <c r="F60" i="23"/>
  <c r="E60" i="23"/>
  <c r="G60" i="22"/>
  <c r="F60" i="22"/>
  <c r="E60" i="22"/>
  <c r="D60" i="22"/>
  <c r="C60" i="22"/>
  <c r="G23" i="19"/>
  <c r="F23" i="19"/>
  <c r="E23" i="19"/>
  <c r="G18" i="19"/>
  <c r="F18" i="19"/>
  <c r="F24" i="19" s="1"/>
  <c r="E18" i="19"/>
  <c r="D147" i="16"/>
  <c r="C147" i="16"/>
  <c r="G146" i="16"/>
  <c r="F146" i="16"/>
  <c r="E146" i="16"/>
  <c r="G63" i="16"/>
  <c r="F63" i="16"/>
  <c r="E63" i="16"/>
  <c r="G50" i="16"/>
  <c r="F50" i="16"/>
  <c r="E50" i="16"/>
  <c r="G45" i="16"/>
  <c r="F45" i="16"/>
  <c r="E45" i="16"/>
  <c r="G40" i="16"/>
  <c r="F40" i="16"/>
  <c r="E40" i="16"/>
  <c r="G34" i="16"/>
  <c r="F34" i="16"/>
  <c r="E34" i="16"/>
  <c r="G24" i="16"/>
  <c r="F24" i="16"/>
  <c r="E24" i="16"/>
  <c r="E216" i="26"/>
  <c r="G216" i="26"/>
  <c r="F216" i="26"/>
  <c r="G157" i="26"/>
  <c r="F157" i="26"/>
  <c r="E157" i="26"/>
  <c r="G97" i="26"/>
  <c r="F97" i="26"/>
  <c r="E97" i="26"/>
  <c r="G83" i="26"/>
  <c r="F83" i="26"/>
  <c r="E83" i="26"/>
  <c r="G65" i="26"/>
  <c r="F65" i="26"/>
  <c r="E65" i="26"/>
  <c r="G56" i="26"/>
  <c r="F56" i="26"/>
  <c r="E56" i="26"/>
  <c r="G50" i="26"/>
  <c r="F50" i="26"/>
  <c r="E50" i="26"/>
  <c r="G47" i="26"/>
  <c r="F47" i="26"/>
  <c r="E47" i="26"/>
  <c r="G43" i="26"/>
  <c r="F43" i="26"/>
  <c r="E43" i="26"/>
  <c r="G37" i="26"/>
  <c r="F37" i="26"/>
  <c r="E37" i="26"/>
  <c r="G27" i="26"/>
  <c r="F27" i="26"/>
  <c r="F217" i="26" s="1"/>
  <c r="E27" i="26"/>
  <c r="G87" i="13"/>
  <c r="F87" i="13"/>
  <c r="E87" i="13"/>
  <c r="G70" i="13"/>
  <c r="F70" i="13"/>
  <c r="E70" i="13"/>
  <c r="G52" i="13"/>
  <c r="F52" i="13"/>
  <c r="E52" i="13"/>
  <c r="G46" i="13"/>
  <c r="F46" i="13"/>
  <c r="E46" i="13"/>
  <c r="F38" i="13"/>
  <c r="G38" i="13"/>
  <c r="E38" i="13"/>
  <c r="G28" i="13"/>
  <c r="F28" i="13"/>
  <c r="E28" i="13"/>
  <c r="G19" i="13"/>
  <c r="G88" i="13" s="1"/>
  <c r="F19" i="13"/>
  <c r="E19" i="13"/>
  <c r="G24" i="19" l="1"/>
  <c r="E24" i="19"/>
  <c r="G147" i="16"/>
  <c r="G217" i="26"/>
  <c r="E217" i="26"/>
  <c r="E88" i="13"/>
  <c r="F88" i="13"/>
  <c r="J15" i="25"/>
  <c r="J22" i="25"/>
  <c r="J10" i="25"/>
  <c r="J8" i="25"/>
  <c r="C24" i="25"/>
  <c r="J11" i="25"/>
  <c r="J18" i="25"/>
  <c r="J6" i="25"/>
  <c r="J12" i="25"/>
  <c r="J7" i="25"/>
  <c r="J13" i="25"/>
  <c r="J21" i="25"/>
  <c r="E147" i="16"/>
  <c r="F147" i="16"/>
  <c r="J23" i="25"/>
  <c r="H24" i="25"/>
  <c r="F24" i="25"/>
  <c r="E24" i="25"/>
  <c r="D24" i="25"/>
  <c r="J24" i="25" l="1"/>
</calcChain>
</file>

<file path=xl/sharedStrings.xml><?xml version="1.0" encoding="utf-8"?>
<sst xmlns="http://schemas.openxmlformats.org/spreadsheetml/2006/main" count="840" uniqueCount="450">
  <si>
    <t>POTENCIALES EVOCADOS AUDITIVOS</t>
  </si>
  <si>
    <t>POTENCIALES EVOCADOS VISUALES</t>
  </si>
  <si>
    <t>Coombs Indirecto</t>
  </si>
  <si>
    <t>VENORESONANCIA CON TIEMPO DE VUELO</t>
  </si>
  <si>
    <t>CROSSLINKING POR OJO</t>
  </si>
  <si>
    <t>TAMIZ AUDITIVO</t>
  </si>
  <si>
    <t>Acido Urico</t>
  </si>
  <si>
    <t>Examen General de Orina</t>
  </si>
  <si>
    <t>VDRL</t>
  </si>
  <si>
    <t>Factor Reumatoide</t>
  </si>
  <si>
    <t>ELECTROENCEFALOGRAMA</t>
  </si>
  <si>
    <t>Coombs Directo</t>
  </si>
  <si>
    <t>ELECTROENCEFALOGRAMA PEDIATRICO</t>
  </si>
  <si>
    <t>USG ENDOVAGINAL</t>
  </si>
  <si>
    <t>RESONANCIA MAGNETICA DE MAMA</t>
  </si>
  <si>
    <t>OFTALMOLOGIA  EN INSTALACIONES DEL PROVEEDOR</t>
  </si>
  <si>
    <t>POTENCIALES EVOCADOS SOMATOSENSORIALES DE DOS EXTREMIDADES</t>
  </si>
  <si>
    <t>POTENCIALES EVOCADOS SOMATOSENSORIALES DE CUATRO EXTREMIDADES</t>
  </si>
  <si>
    <t>AUDIOLOGIA EN LAS INSTALACIONES DEL PROVEEDOR</t>
  </si>
  <si>
    <t>ESTUDIO OTONEUROLOGICO</t>
  </si>
  <si>
    <t>TIMPANOMETRIA Ó IMPEDANCIOMETRIA</t>
  </si>
  <si>
    <t>VALORACION PARA ADAPTACION DE APARATOS AUDITIVOS</t>
  </si>
  <si>
    <t xml:space="preserve">MEDICINA NUCLEAR EN LAS INSTALACIONES DEL PROVEEDOR                 </t>
  </si>
  <si>
    <t xml:space="preserve">OTORRINOLARINGOLOGIA EN INSTALACIONES DEL PROVEEDOR     </t>
  </si>
  <si>
    <t>ENDOSCOPIA RINONASOFARINGEA (LARINGOSCOPIA DIRECTA)</t>
  </si>
  <si>
    <t xml:space="preserve">LARINGOSCOPIAS CON TOMA DE BIOPSIA </t>
  </si>
  <si>
    <t>LARINGOSCOPIA (PARA VALORACION DE MEDICINA DEL TRABAJO CON SOPORTE EN VIDEO, FOTOGRAFIAS, INTERPRETACION)</t>
  </si>
  <si>
    <t>Amonio Serico</t>
  </si>
  <si>
    <t>Tiempo de Protombina (TP)</t>
  </si>
  <si>
    <t>Tiempo Parcial de Tromboplastina (TPT)</t>
  </si>
  <si>
    <t>AUXILIARES DE DIAGNOSTICO POR IMAGENOLOGIA EN LAS INSTALACIONES DEL PROVEEDOR EN FORMA LOCAL , ELECTROENCEFALOGRAFIA</t>
  </si>
  <si>
    <t>ELECTROMIOGRAFIAS EN LAS INSTALACIONES DE LA UNIDAD</t>
  </si>
  <si>
    <t>ECOCARDIOGRAMA PEDIATRICO</t>
  </si>
  <si>
    <t xml:space="preserve">ANGIORESONANCIA </t>
  </si>
  <si>
    <t>COLANGIORESONANCIA</t>
  </si>
  <si>
    <t>RESONANCIA MAGNETICA 1 REGION</t>
  </si>
  <si>
    <t>PROCEDIMIENTO CON SEDACION</t>
  </si>
  <si>
    <t>PROCEDIMIENTO CON CONTRASTE</t>
  </si>
  <si>
    <t>CPRE</t>
  </si>
  <si>
    <t>1C</t>
  </si>
  <si>
    <t>2C</t>
  </si>
  <si>
    <t>3C</t>
  </si>
  <si>
    <t>6C</t>
  </si>
  <si>
    <t>UROTOMOGRAFIA</t>
  </si>
  <si>
    <t>15B</t>
  </si>
  <si>
    <t>19B</t>
  </si>
  <si>
    <t>20B</t>
  </si>
  <si>
    <t>LARINGOSCOPIA INDIRECTA CON NASOFIBROSCOPIO (VIDEOLARINGOSCOPIA, NASOLARINGOSCOPIA O LARINGOSCOPIA FLEXIBLE.)</t>
  </si>
  <si>
    <t>RESONANCIA  MAGNETICA DE 2 REGIONES</t>
  </si>
  <si>
    <t>RESONANCIA  MAGNETICA DE 3 REGIONES</t>
  </si>
  <si>
    <t>ULTRASONIDO</t>
  </si>
  <si>
    <t>TOMOGRAFIA DE 1 REGION</t>
  </si>
  <si>
    <t>TOMOGRAFIA DE 2 REGIONES</t>
  </si>
  <si>
    <t>TOMOGRAFIA DE 3 REGIONES</t>
  </si>
  <si>
    <t>PRUEBA DE ESFUERZO EN BANDA</t>
  </si>
  <si>
    <t>ECOCARDIOGRAMA</t>
  </si>
  <si>
    <t>ENDOSCOPIA GASTROINTESTINAL EN LAS INSTALACIONES DEL PROVEEDOR</t>
  </si>
  <si>
    <t>7B</t>
  </si>
  <si>
    <t>8B</t>
  </si>
  <si>
    <t>AUXILIARES DE DIAGNOSTICO POR IMAGENOLOGIA EN LAS INSTALACIONES DEL PROVEEDOR EN FORMA LOCAL DENSITOMETRIA</t>
  </si>
  <si>
    <t xml:space="preserve"> AUXILIARES DE DIAGNOSTICO POR IMAGENOLOGIA EN LAS INSTALACIONES DEL PROVEEDOR EN FORMA LOCAL TOMOGRAFIA</t>
  </si>
  <si>
    <t>DELEGACION CHIHUAHUA</t>
  </si>
  <si>
    <t>PATOLOGIA</t>
  </si>
  <si>
    <t>ESTUDIO DENSITOMETRICO DE UNA REGION</t>
  </si>
  <si>
    <t>ESTUDIO DENSITOMETRICO DE DOS REGIONES</t>
  </si>
  <si>
    <t>APLICACIÓN DE CONTRASTE INTRAVENOSO</t>
  </si>
  <si>
    <t>APLICACIÓN DE CONTRASTE ORAL</t>
  </si>
  <si>
    <t>APLICACIÓN DE CONTRASTE RECTAL</t>
  </si>
  <si>
    <t>ULTRASONIDO CON DOPPLER UNA REGION ARTERIAL O VENOSO</t>
  </si>
  <si>
    <t>ULTRASONIDO CON DOPPLER DOS REGIONES ARTERIAL O VENOSO</t>
  </si>
  <si>
    <t>MONITOREO DE HOLTER</t>
  </si>
  <si>
    <t>PRUEBA DE ESFUERZO CON MEDICAMENTO (ECOESTRES)</t>
  </si>
  <si>
    <t>MONITOREO DE PRESION ARTERIAL</t>
  </si>
  <si>
    <t>AUXILIARES DE DIAGNOSTICO DE CARDIOLOGIA EN LAS INSTALACIONES DEL PROVEEDOR EN FORMA LOCAL</t>
  </si>
  <si>
    <t>EMG DE DOS EXTREMIDADES</t>
  </si>
  <si>
    <t>EMG DE DOS EXTREMIDADES CON VELOCIDAD DE CONDUCCIÓN</t>
  </si>
  <si>
    <t>EMG DE CUATRO EXTREMIDADES</t>
  </si>
  <si>
    <t>EMG DE CUATRO EXTREMIDADES CON VELOCIDAD DE CONDUCCIÓN</t>
  </si>
  <si>
    <t>LOGOAUDIOMETRIA</t>
  </si>
  <si>
    <t>PRUEBAS VESTIBULARES O CALORICAS</t>
  </si>
  <si>
    <t xml:space="preserve">ENDOSCOPIA CON DILATACIONES  ESOFAGICAS </t>
  </si>
  <si>
    <t>ENDOSCOPIA CON ESCLEROTERAPIA (INCLUYE SUSTANCIA ESCLEROSANTE)</t>
  </si>
  <si>
    <t xml:space="preserve">ENDOSCOPIA CON EXTRACCION DE CUERPO EXTRAÑO </t>
  </si>
  <si>
    <t>ENDOSCOPIA CON LIGADURA DE VARICES ESOFAGICAS (INCLUYE BANDAS ELASTICAS)</t>
  </si>
  <si>
    <t xml:space="preserve">ENDOSCOPIA DIAGNOSTICA </t>
  </si>
  <si>
    <t>COLONOSCOPIA CON RESECCIÓN DE POLIPOS</t>
  </si>
  <si>
    <t xml:space="preserve">ENDOSCOPIA CON RESECCIÓN DE POLIPOS GASTRICOS O DUODENALES </t>
  </si>
  <si>
    <t>MANOMETRIA ESOFAGICA</t>
  </si>
  <si>
    <t>PHMETRIA  DE 24 HORAS AMBULATORIA (CON LA PORTACION DEL APARATO)</t>
  </si>
  <si>
    <t>CPRE CON COLOCACION  DE ENDOPROTESIS (INCLUYE PROTESIS)</t>
  </si>
  <si>
    <t>CPRE CON CEPILLADO Y TOMA DE BIOPSIA</t>
  </si>
  <si>
    <t xml:space="preserve">COLONOSCOPIA DIAGNOSTICA </t>
  </si>
  <si>
    <t>ENDOSCOPIA CON TOMA DE BIOPSIA</t>
  </si>
  <si>
    <t>COLONOSCOPIA CON TOMA DE BIOPSIA</t>
  </si>
  <si>
    <t>GAMAGRAMA CON ERITROCITOS MARCADOS</t>
  </si>
  <si>
    <t>GAMAGRAMA DE SISTEMA LINFATICO</t>
  </si>
  <si>
    <t>GAMAGRAMA DE SISTEMA VENOSO</t>
  </si>
  <si>
    <t>GAMAGRAMA DE VIAS URINARIAS (CISTOGAMAGRAMA)</t>
  </si>
  <si>
    <t>GAMAGRAMA OSEO DE 3 FASES</t>
  </si>
  <si>
    <t>GAMAGRAMA OSEO DE CUERPO COMPLETO</t>
  </si>
  <si>
    <t>GAMAGRAMA PARA REFLUJO GASTROESOFAGICO</t>
  </si>
  <si>
    <t>GAMAGRAMA PARATIROIDES</t>
  </si>
  <si>
    <t>GAMAGRAMA PULMONAR</t>
  </si>
  <si>
    <t>GAMAGRAMA PULMONAR VENTILACION/PERFUSION</t>
  </si>
  <si>
    <t>GAMAGRAMA RENAL</t>
  </si>
  <si>
    <t>GAMAGRAMA RENAL PARA RIÑON TRASPLANTADO</t>
  </si>
  <si>
    <t>GAMAGRAMA RENAL PERFUSORIO Y CON FILTRADO GLOMERULAR</t>
  </si>
  <si>
    <t>GAMAGRAMA TIROIDEO</t>
  </si>
  <si>
    <t>BUSQUEDA DE BAZO ACCESORIO</t>
  </si>
  <si>
    <t>BUSQUEDA DE ESOFAGO DE BARRET</t>
  </si>
  <si>
    <t>BUSQUEDA DE FISTULAS TRAQUEO-ESOFAGICAS</t>
  </si>
  <si>
    <t>BUSQUEDA DE MUCOSA GASTRICA ECTOPICA</t>
  </si>
  <si>
    <t>BUSQUEDA DE REFLUJO GASTRO-ESOFAGICO</t>
  </si>
  <si>
    <t>BUSQUEDA DE SANGRADO ABDOMINAL CON COLOIDE DE TC.</t>
  </si>
  <si>
    <t>GAMMAGRAMA DE GLÁNDULAS PARATIROIDES TECNECIO 99mm</t>
  </si>
  <si>
    <t>CISTERNOGAMAGRAFÍA</t>
  </si>
  <si>
    <t>CISTOGAMMAGRAFÍA</t>
  </si>
  <si>
    <t>FLEBOGRAFIA RADIOISOTOPICA DE MIEMBROS SUPERIORES</t>
  </si>
  <si>
    <t>GAMAGRAMA ABDOMINAL</t>
  </si>
  <si>
    <t>GAMAGRAMA DE APARATO LAGRIMAL</t>
  </si>
  <si>
    <t>GAMAGRAMA DE GLÁNDULAS SALIVALES</t>
  </si>
  <si>
    <t>GAMAGRAMA ESPLENICO</t>
  </si>
  <si>
    <t xml:space="preserve">GAMAGRAMA HEPÁTICO </t>
  </si>
  <si>
    <t>GAMAGRAMA HEPATO-ESPLENICO</t>
  </si>
  <si>
    <t>GAMAGRAMA HEPATO-PULMONAR</t>
  </si>
  <si>
    <t>GAMAGRAMA OSEO DE ARTICULACIONES DINAMICO/ESTATICO</t>
  </si>
  <si>
    <t>GAMAGRAMA OSEO Y HEPATICO (PAQUETE)</t>
  </si>
  <si>
    <t>GAMAGRAMA PULMONAR C/ESTUDIO VENOSO</t>
  </si>
  <si>
    <t>GAMAGRAMA PULMONAR PERFUSORIO</t>
  </si>
  <si>
    <t>GAMAGRAMA PULMONAR VENTILATORIO/PERFUSORIO</t>
  </si>
  <si>
    <t>GAMAGRAMA RENAL II (FILTRADO GLOMERULAR)</t>
  </si>
  <si>
    <t>GAMAGRAMA TESTICULAR</t>
  </si>
  <si>
    <t>GAMMAGRAMA TIROIDEO TECNECIO 99 Y CAPTACIÓN DE 24 HORAS</t>
  </si>
  <si>
    <t>GAMAGRAMA TIROIDEO I-131 Y CAPTACIÓN DE 24 HRS.</t>
  </si>
  <si>
    <t>GAMAGRAMA UBI TECNECIO</t>
  </si>
  <si>
    <t>GAMMAGRAFÍA PAR BUSQUEDA DE HEMANGIOMA</t>
  </si>
  <si>
    <t>LINFOGRAFÍA RADIOISOTÓPICA</t>
  </si>
  <si>
    <t>LOCALIZACIÓN DE METÁSTASIS CON I-131</t>
  </si>
  <si>
    <t>SALIVOGRAMA P/BUSQUEDA DE BRONCOASPIRACIÓN</t>
  </si>
  <si>
    <t>SPECT (OSEO, HIGADO PULMON, ABDOMEN)</t>
  </si>
  <si>
    <t>TRANSITO ESOFAGICO CON ALIMENTOS MARCADOS</t>
  </si>
  <si>
    <t>TRATAMIENTO CON SAMARIO 153 INCLUYE RASTREO OSEO POST.</t>
  </si>
  <si>
    <t>TRATAMIENTO DE SAMARIO 153</t>
  </si>
  <si>
    <t>VACIAMIENTO GASTRICO CON ALIMENTOS MARCADOS</t>
  </si>
  <si>
    <t>DOSIS DE TRATAMIENTO CON I -131 HIPER TIROIDISMO 15 mCi</t>
  </si>
  <si>
    <t>DOSIS DE TRATAMIENTO CON I -131 HIPER TIROIDISMO 30 mCi</t>
  </si>
  <si>
    <t>GAMAGRAMA OSEO METASTASICO</t>
  </si>
  <si>
    <t>GAMAGRAMA TIROIDEO Y CAPTACIÓN DE 24 HRS.</t>
  </si>
  <si>
    <t>GAMAGRAMA TIROIDES CON I-131</t>
  </si>
  <si>
    <t>BIOPSIA CIRUGIA MAYOR</t>
  </si>
  <si>
    <t>BIOPSIA CIRUGIA MENOR</t>
  </si>
  <si>
    <t>CITOLOGIA SERIADA</t>
  </si>
  <si>
    <t>CITOLOGIA SIMPLE</t>
  </si>
  <si>
    <t>PIEZAS COMPLETAS</t>
  </si>
  <si>
    <t>TRANSOPERATORIOS</t>
  </si>
  <si>
    <t>INMUNOHISTOQUIMICA POR ANTICUERPOS</t>
  </si>
  <si>
    <t>PAQUETE DE IHQ PARA NEOPLASIA INDEFERENCIADA</t>
  </si>
  <si>
    <t>PAQUETE DE IHQ CLASIFICACION DE LINFOMA</t>
  </si>
  <si>
    <t>PAQUETE DE IHQ MARCADORES PRONOSTICO DE CA MAMARIO</t>
  </si>
  <si>
    <t>TRIPIFICACIÓN DE VIRUS DEL PAPILOMA HUMANO POR HIBRIDACÍON IN SITU CROMOGÉNICA</t>
  </si>
  <si>
    <t>HER-2 NEU O VIRUS DE EPSTEIN-BARR POR HIBRIDACIÓN IN SITU</t>
  </si>
  <si>
    <t>MUTACIÓN DEL GEN RECEPTOR DEL FACTOR DE CRECIMIENTO EPIDÉMICO (EGFP)</t>
  </si>
  <si>
    <t>MUTACION DEL ONCOGEN K-RAS</t>
  </si>
  <si>
    <t>MUTACION DEL ONCOGEN B-RAF</t>
  </si>
  <si>
    <t>DETERMINACIÓN DE BACILO TUBERCULOSO PCR EN TIEMPO REAL</t>
  </si>
  <si>
    <t>CAMPIMETRÍA (CAMPOS VISUALES POR OJO)</t>
  </si>
  <si>
    <t xml:space="preserve">CAPSULOTOMIA POR RAYO LASER </t>
  </si>
  <si>
    <t xml:space="preserve">CIRUGIA DACRIOCISTORRINOSTOMIA </t>
  </si>
  <si>
    <t>CRIOCIRUGIA</t>
  </si>
  <si>
    <t>FLUORANGIOGRAFÍA</t>
  </si>
  <si>
    <t xml:space="preserve">FOTOCOAGULACION RAYO LASER </t>
  </si>
  <si>
    <t xml:space="preserve">PROCEDIMIENTO QUIRURGICO DE CHALAZION POR OJO </t>
  </si>
  <si>
    <t>PROCEDIMIENTO QUIRURGICO DE ESTRABISMO POR OJO</t>
  </si>
  <si>
    <t xml:space="preserve">PROCEDIMIENTO QUIRURGICO DE PTERIGION POR OJO </t>
  </si>
  <si>
    <t xml:space="preserve">GONIOPLASTIA </t>
  </si>
  <si>
    <t>IRIDECTOMIA O IRIDOTOMIA CON LASER  POR OJO</t>
  </si>
  <si>
    <t xml:space="preserve">CAMPOS VISUALES COMPUTARIZADOS AMBOS OJOS </t>
  </si>
  <si>
    <t>PHOTOMIDRIASIS</t>
  </si>
  <si>
    <t>PUPILOPLASTIA</t>
  </si>
  <si>
    <t>SONOGRAFIA OCULAR ( Modo A )  AMBOS OJOS</t>
  </si>
  <si>
    <t>SONOGRAFIA OCULAR ( Modo B )  AMBOS OJOS</t>
  </si>
  <si>
    <t>TRABECULOPLASTIA</t>
  </si>
  <si>
    <t>OCT DE MÁCULA O RETINA (AMBOS OJOS)</t>
  </si>
  <si>
    <t>OCT MACULA O RETINA (UN OJO)</t>
  </si>
  <si>
    <t>OCT NERVIO OPTICO O FIBRAS NERVIOSAS (AMBOS OJOS)</t>
  </si>
  <si>
    <t>OCT NERVIO OPTICO O FIBRAS NERVIOSAS (UN OJO)</t>
  </si>
  <si>
    <t>TOPOGRAFIA, PAQUIMETRIA Y REFRACCION (AMBOS OJOS )</t>
  </si>
  <si>
    <t>TOPOGRAFIA, PAQUIMETRIA Y REFRACCION (UN OJO )</t>
  </si>
  <si>
    <t>MICROSCOPIA ESPECULAR</t>
  </si>
  <si>
    <t>CIRUGIA DE CATARATA EXTRACAPSULAR</t>
  </si>
  <si>
    <t xml:space="preserve">PROTOCOLO DE GALUCOMA </t>
  </si>
  <si>
    <t>PROCEDIMIENTO QUIRURGICO DE BLEFAROPLASTIA POR OJO</t>
  </si>
  <si>
    <t>GONIOPHOTOCOAGULACION  LASER POR OJO</t>
  </si>
  <si>
    <t>PROCEDIMIENTO QUIRURGICO DE EXTIRPACION DE QUISTE Y/O VERRUGA POR OJO</t>
  </si>
  <si>
    <t>PROCEDIMIENTO QUIRURGICO DE LAVADO DE CAMARA POR OJO</t>
  </si>
  <si>
    <t>PROCEDIMIENTO QUIRURGICO DE RETIRO DE SILICON POR OJO</t>
  </si>
  <si>
    <t>PROCEDIMIENTO QUIRURGICO DE SONDEO DE VIAS LAGRIMALES POR OJO</t>
  </si>
  <si>
    <t>PROCEDIMIENTO QUIRURGICO DE VITRECTOMIA CON RETINOPEXIA POR OJO</t>
  </si>
  <si>
    <t>TRABECULECTOMIA POR OJO</t>
  </si>
  <si>
    <t>TRABECULOPLASTÍA CON RAYO LÁSER POR OJO</t>
  </si>
  <si>
    <t>CORRECCION DE PTOSIS PALPEBRAL POR OJO (FUNCIONAL)</t>
  </si>
  <si>
    <t>DACRIOINTUBACION CERRADA POR OJO</t>
  </si>
  <si>
    <t>DESCOMPRESIÓN ORBITARIA POR OJO</t>
  </si>
  <si>
    <t>ENUCLEACIÓN POR OJO</t>
  </si>
  <si>
    <t>EXCENTRACIÓN ORBITARIA POR OJO</t>
  </si>
  <si>
    <t>RECONSTRUCCIÓN PALPEBRAL POSTRAUMÁTICO POR OJO</t>
  </si>
  <si>
    <t>REPARACIÓN DE FRACTURAS ORBITARIAS POR OJO</t>
  </si>
  <si>
    <t>RESECCIÓN DE TUMORES INTRAORBITARIOS POR OJO</t>
  </si>
  <si>
    <t>RESECCIÓN DE TUMORES PALPEBRALES POR OJO</t>
  </si>
  <si>
    <t>RETINOPEXIA POR OJO</t>
  </si>
  <si>
    <t>VITRECTOMIA POR OJO</t>
  </si>
  <si>
    <t>CIRUGIA DE CATARATA FACOESTIMULACION POR OJO</t>
  </si>
  <si>
    <t xml:space="preserve">CIRUGIA DE REPARACION HERIDA CORNEAL Y/O ESCLEROCORNEAL  </t>
  </si>
  <si>
    <t>CIRUGIA DE GLAUCOMA POR OJO</t>
  </si>
  <si>
    <t>CORRECCION DE ECTROPION  DE PARPADOS INFERIORES</t>
  </si>
  <si>
    <t>CORRECCION DE ECTROPION  DE PARPADOS SUPERIORES</t>
  </si>
  <si>
    <t>COLONOSCOPIA DIAGNOSTICA</t>
  </si>
  <si>
    <t>AUXILIARES DE DIAGNOSTICO POR IMAGENOLOGIA EN LAS INSTALACIONES DEL PROVEEDOR EN FORMA LOCAL, RESONANCIAS</t>
  </si>
  <si>
    <t>APICECTOMIAS</t>
  </si>
  <si>
    <t>BIOPSIAS INCISIONALES Y EXCISIONALES DE LESIONES DE CARRILLO, PALADAR Y LENGUA</t>
  </si>
  <si>
    <t>CIRUGIA POR CANINOS RETENIDOS</t>
  </si>
  <si>
    <t>CIRUGIA POR DIENTES SUPERNUMERICOS</t>
  </si>
  <si>
    <t>CIRUGIA POR RESTOS RADICULARES COMPLICADOS Y ANQUILOSADOS</t>
  </si>
  <si>
    <t>EXTRACCION DE PIEZAS CON ENDODONCIA (ANQUILOSADOS)</t>
  </si>
  <si>
    <t>FRENILECTOMIA</t>
  </si>
  <si>
    <t>RETIRO DE APICES DENTALES</t>
  </si>
  <si>
    <t>RETIRO DE GRANULOMA PIOGENO DEL EMBARAZO</t>
  </si>
  <si>
    <t>RETIRO DE MUCOCELES</t>
  </si>
  <si>
    <t>RETIRO DE TERCEROS MOLARES</t>
  </si>
  <si>
    <t>AUXILIARES DE DIAGNOSTICO POR IMAGENOLOGIA EN LAS INSTALACIONES DEL PROVEEDOR EN FORMA LOCAL USG</t>
  </si>
  <si>
    <t>3B</t>
  </si>
  <si>
    <t>1B</t>
  </si>
  <si>
    <t>2B</t>
  </si>
  <si>
    <t>8A</t>
  </si>
  <si>
    <t>9A</t>
  </si>
  <si>
    <t>10A</t>
  </si>
  <si>
    <t>11A</t>
  </si>
  <si>
    <t>12A</t>
  </si>
  <si>
    <t>13A</t>
  </si>
  <si>
    <t>CIRUGIA MAXILOFACIAL EN INSTALACIONES DEL PROVEEDOR</t>
  </si>
  <si>
    <t>DELEGACION DELICIAS</t>
  </si>
  <si>
    <t>Alfa Feto Proteina</t>
  </si>
  <si>
    <t>Amilasa Sérica</t>
  </si>
  <si>
    <t>Antibiograma General</t>
  </si>
  <si>
    <t>Anticuerpos Anti Helicobacter Pylori IgG e IgM</t>
  </si>
  <si>
    <t>Antiestreptolisina O (ASLO)</t>
  </si>
  <si>
    <t xml:space="preserve">Antígeno Carcinoembrionario </t>
  </si>
  <si>
    <t>Antígeno Prostático Especifico</t>
  </si>
  <si>
    <t xml:space="preserve">Antígeno Prostático Fracción Libre </t>
  </si>
  <si>
    <t>BAAR en Expectoración Seriado (3 Muestras)</t>
  </si>
  <si>
    <t>Baciloscopia de Expectoración</t>
  </si>
  <si>
    <t>Bilirrubinas Totales (BT, BD y BI)</t>
  </si>
  <si>
    <t xml:space="preserve">Biometria Hemática </t>
  </si>
  <si>
    <t>Calcio Sérico</t>
  </si>
  <si>
    <t>Cinetica de Hierro (Ferritina, Transferrina, Hierro total y Captación de Hierro)</t>
  </si>
  <si>
    <t xml:space="preserve">Coprológico </t>
  </si>
  <si>
    <t>Coproparasitoscópico Seriado (3 muestras)</t>
  </si>
  <si>
    <t>Cortisol Sérico</t>
  </si>
  <si>
    <t>Covid-19 Antígeno (Prueba Rápida Nasofaríngea)</t>
  </si>
  <si>
    <t>Cultivo de Expectoración</t>
  </si>
  <si>
    <t>Cultivo de Heces</t>
  </si>
  <si>
    <t>Cultivo de Herida</t>
  </si>
  <si>
    <t xml:space="preserve">Cultivo de Liquido de Diálisis </t>
  </si>
  <si>
    <t>Cultivo de Orina</t>
  </si>
  <si>
    <t>Cultivo Faringeo</t>
  </si>
  <si>
    <t xml:space="preserve">Cultivo Nasal </t>
  </si>
  <si>
    <t>Cultivo Nasofaringeo</t>
  </si>
  <si>
    <t>Cultivo Vaginal</t>
  </si>
  <si>
    <t>Curva de Toleracia a la Glucosa 2 horas (Muestra basal, infusión de 75 gr Glucosa, muestras a los 60, 90 y 120 min.)</t>
  </si>
  <si>
    <t>Depuración de Creatinina en Orina de 24 horas</t>
  </si>
  <si>
    <t>Deshidrogenasa Lactica Sérica (DHL)</t>
  </si>
  <si>
    <t>Dímero D</t>
  </si>
  <si>
    <t>Electrolitos Séricos (Cloro, Sodio y Potasio)</t>
  </si>
  <si>
    <t>Enzimas Cardiacas (DHL, TGO, TGP, CK total y Fracción MB)</t>
  </si>
  <si>
    <t xml:space="preserve">Eosinofilos en Moco Nasal </t>
  </si>
  <si>
    <t>Espermatobioscopía</t>
  </si>
  <si>
    <t>Fósforo Sérico</t>
  </si>
  <si>
    <t>Gasometría Venosa</t>
  </si>
  <si>
    <t>Glucosa Sérica</t>
  </si>
  <si>
    <t xml:space="preserve">Gonadotropina Coriónica Fracción B </t>
  </si>
  <si>
    <t xml:space="preserve">Grupo Sanguineo y Factor Rh </t>
  </si>
  <si>
    <t>Hemoglobina Glucosilada (HB A1C)</t>
  </si>
  <si>
    <t>Hepatitis "A" Anticuerpo</t>
  </si>
  <si>
    <t xml:space="preserve">Hepatitis "B" Anticuerpo </t>
  </si>
  <si>
    <t>Hepatitis "C" Anticuerpo</t>
  </si>
  <si>
    <t>Hormona Folículo Estimulante (F.S.H.)</t>
  </si>
  <si>
    <t>Inmunoglobulina E. (IgE Serica)</t>
  </si>
  <si>
    <t>Insulina Sérica</t>
  </si>
  <si>
    <t>Lipasa Sérica</t>
  </si>
  <si>
    <t>Magnesio Sérico</t>
  </si>
  <si>
    <t>Peptido Citrulinado Ciclico</t>
  </si>
  <si>
    <t>Perfil de Lípidos Basico (Triglicéridos y Colesterol Total)</t>
  </si>
  <si>
    <t>Perfil de Lípidos Completo (LDL, HDL, VLDL, Triglicéridos y Colesterol)</t>
  </si>
  <si>
    <t>Perfil de TORCH IgG e IgM (Ac. Anti Toxoplasma, Anti Rubeola, Anti Citomegalovirus, Anti Herpes I y II)</t>
  </si>
  <si>
    <t xml:space="preserve">Perfil Hormonal Ginecológico (LH, FSH, Prolactina, Progesterona, Estradiol, Testosterona total) </t>
  </si>
  <si>
    <t>Perfil Tiroideo (TSH, T3, T4, T3 Libre, T4 Libre)</t>
  </si>
  <si>
    <t>Prolactina Sérica</t>
  </si>
  <si>
    <t>Proteina C Reactiva Cardiaca</t>
  </si>
  <si>
    <t>Proteinas Totales en Suero</t>
  </si>
  <si>
    <t>Prueba de Embarazo en Suero</t>
  </si>
  <si>
    <t>Pruebas de Funcionamiento Hepático (PT, A, G, Relacion A-G, BT, BD y BI;  TGP, TGO, GGT, DHL. F. Alcalina)</t>
  </si>
  <si>
    <t>Química Sanguinea de 5 Elementos (Glucosa, Urea, Creatinina, BUN y Acido Urico)</t>
  </si>
  <si>
    <t xml:space="preserve">Reacciones Febriles </t>
  </si>
  <si>
    <t xml:space="preserve">Reticulocitos </t>
  </si>
  <si>
    <t xml:space="preserve">Sangre Oculta en Heces </t>
  </si>
  <si>
    <t xml:space="preserve">Testosterona Libre y Total </t>
  </si>
  <si>
    <t xml:space="preserve">Tiempo de Trombina </t>
  </si>
  <si>
    <t>Transaminasas (TGO Y TGP)</t>
  </si>
  <si>
    <t>Velocidad de Sedimentacion Globular</t>
  </si>
  <si>
    <t>VIH Anticuerpo</t>
  </si>
  <si>
    <t>CRANEO AP Y LATERAL</t>
  </si>
  <si>
    <t>SENOS PARANASALES (WATERS Y LATERAL)</t>
  </si>
  <si>
    <t>SIGMOIDOSCOPÍA</t>
  </si>
  <si>
    <t>DELEGACION HIDALGO DEL PARRAL</t>
  </si>
  <si>
    <t>ENDODONCIA EN LAS INSTALACIONES DEL PROVEEDOR</t>
  </si>
  <si>
    <t>ENDODONCIA COMPLETA (INCLUYE RAYOS X Y MATERIAL)</t>
  </si>
  <si>
    <t>CONSULTA ENDODÓNTICA (INCLUYE RXS, PRUEBAS TERMICAS Y VALORACION)</t>
  </si>
  <si>
    <t>ENDODONCIA EN 2 SESIONES, DIAGNOSTICO DE NECROSIS Y ABCESO PERIAPICAL O TRACTO SINUOSO (FISTULA)</t>
  </si>
  <si>
    <t>17E</t>
  </si>
  <si>
    <t>CONSULTA</t>
  </si>
  <si>
    <t>DELEGACION JIMÉNEZ</t>
  </si>
  <si>
    <t xml:space="preserve">Proteina C Reactiva </t>
  </si>
  <si>
    <t xml:space="preserve">Tiempo Parcial de Tromboplastina </t>
  </si>
  <si>
    <t>DELEGACION OJINAGA</t>
  </si>
  <si>
    <t>DELEGACION GUACHOCHI</t>
  </si>
  <si>
    <t>15A</t>
  </si>
  <si>
    <t>9B</t>
  </si>
  <si>
    <t>11B</t>
  </si>
  <si>
    <t>16B</t>
  </si>
  <si>
    <t>MAMOGRAFIA BILATERAL</t>
  </si>
  <si>
    <t>MAMOGRAFIA CON SONOGRAFIA</t>
  </si>
  <si>
    <t>MAMOGRAFÍA (CUALQUIER LADO)</t>
  </si>
  <si>
    <t>15C</t>
  </si>
  <si>
    <t>21C</t>
  </si>
  <si>
    <t xml:space="preserve"> AUXILIARES DE DIAGNOSTICO POR IMAGENOLOGIA EN LAS INSTALACIONES DEL PROVEEDOR EN FORMA LOCAL MASTOGRAFIAS</t>
  </si>
  <si>
    <t>21I</t>
  </si>
  <si>
    <t>21J</t>
  </si>
  <si>
    <t>21H</t>
  </si>
  <si>
    <t>CONCEPTO</t>
  </si>
  <si>
    <t>ECOCARDIOGRAMA TRANS ESOFAGICO</t>
  </si>
  <si>
    <t>FLEBOGRAFIA RADIOISOTOPICA DE MIEMBROS PÉLVICOS</t>
  </si>
  <si>
    <t xml:space="preserve">FLEBOGRAFIA RADIOISOTOPICA DE MS PÉLVICO UNILATERAL </t>
  </si>
  <si>
    <t>GAMAGRAMA SECUENCIAL DE VIAS BILIARES C/HIDA</t>
  </si>
  <si>
    <t>APLICACIÓN DE ANTIANGIOGENICO POR OJO (NO INCLUYE MEDICAMENTOS)</t>
  </si>
  <si>
    <t>PROCEDIMIENTO QUIRURGICO DE COLOCACION DE MEMBRANA AMNIOTICA / RECUBRIMIENTO CONJUNTIVAL (INCLUYE MEMBRANA)</t>
  </si>
  <si>
    <t>PROCEDIMIENTO QUIRURGICO DE FACO VITRECTOMIA (NO INCLUYE LENTE)</t>
  </si>
  <si>
    <r>
      <t>PROCEDIMIENTO QUIRURGICO DE FACO VITRECTOMIA CON RETINOPEXIA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 INCLUYE LENTE)</t>
    </r>
  </si>
  <si>
    <t>COLOCACION DE VALVULA AHMED POR OJO (NO INCLUYE VALVULA)</t>
  </si>
  <si>
    <t>AUXILIARES DE DIAGNOSTICO POR IMAGENOLOGIA EN LAS INSTALACIONES DEL PROVEEDOR: DENSITOMETRIA</t>
  </si>
  <si>
    <t>AUXILIARES DE DIAGNOSTICO POR IMAGENOLOGIA EN LAS INSTALACIONES DEL PROVEEDOR: RESONANCIA</t>
  </si>
  <si>
    <t xml:space="preserve"> AUXILIARES DE DIAGNOSTICO POR IMAGENOLOGIA EN LAS INSTALACIONES DEL PROVEEDOR: TOMOGRAFIA</t>
  </si>
  <si>
    <t>AUXILIARES DE DIAGNOSTICO POR IMAGENOLOGIA EN LAS INSTALACIONES DEL PROVEEDOR: ULTRASOGRAFIA</t>
  </si>
  <si>
    <t>AUXILIARES DE DIAGNOSTICO EN LAS INSTALACIONES DEL PROVEEDOR: ELECTROENCEFALOGRAFIA</t>
  </si>
  <si>
    <t>AUXILIARES DE DIAGNOSTICO DE CARDIOLOGIA EN LAS INSTALACIONES DEL PROVEEDOR</t>
  </si>
  <si>
    <t xml:space="preserve">AUXILIARES DE DIAGNOSTICO EN LAS INSTALACIONES DEL PROVEEDOR: ELECTROMIOGRAFÍAS </t>
  </si>
  <si>
    <t xml:space="preserve">PATOLOGIA EN INSTALACIONES DEL PROVEEDOR     </t>
  </si>
  <si>
    <t>DELEGACIÓN CD. JUÁREZ</t>
  </si>
  <si>
    <t>AUDIOMETRIA TONAL</t>
  </si>
  <si>
    <t xml:space="preserve">AUXILIARES DE DIAGNOSTICO POR LABORATORIO DE ANÁLISIS CLÍNICOS EN LAS INSTALACIONES DEL PROVEEDOR               </t>
  </si>
  <si>
    <t>COSTO UNITARIO</t>
  </si>
  <si>
    <t>IVA</t>
  </si>
  <si>
    <t>TOTAL</t>
  </si>
  <si>
    <t>DATOS DEL PROVEEDOR:</t>
  </si>
  <si>
    <t>Nombre:</t>
  </si>
  <si>
    <t>Domicilio:</t>
  </si>
  <si>
    <t>Telefono:</t>
  </si>
  <si>
    <t>Correo electronico:</t>
  </si>
  <si>
    <t>Fecha:</t>
  </si>
  <si>
    <t>PENSIONES CIVILES DEL ESTADO DE CHIHUAHUA</t>
  </si>
  <si>
    <t>SERVICIO SUBROGADOS EN LAS INSTALACIONES DEL PROVEEDOR</t>
  </si>
  <si>
    <t>Nombre y firma del Proveedor y/o Representante Legal</t>
  </si>
  <si>
    <t>5.1C</t>
  </si>
  <si>
    <t>AUXILIARES DE DIAGNOSTICO POR IMAGENOLOGIA ODONTOLOGICA EN LAS INSTALACIONES DEL PROVEEDOR EN FORMA LOCAL, RAYOS X</t>
  </si>
  <si>
    <t>PANORAMICA DENTAL (ORTHOPANTOGRAFIA)</t>
  </si>
  <si>
    <t>“PRESTACIÓN DE SERVICIOS SUBROGADOS EN INSTALACIONES DEL PROVEEDOR”</t>
  </si>
  <si>
    <t>ANEXO 1-B "PROPUESTA ECONÓMICA"</t>
  </si>
  <si>
    <t>MONTO MÍNIMO</t>
  </si>
  <si>
    <t>MONTO MÁXIMO</t>
  </si>
  <si>
    <t>TOTAL DELEGACIÓN CHIHUAHUA</t>
  </si>
  <si>
    <t>PARTIDA</t>
  </si>
  <si>
    <t>TOTAL PARTIDA 7B</t>
  </si>
  <si>
    <t>TOTAL PARTIDA 3B</t>
  </si>
  <si>
    <t>TOTAL PARTIDA 2B</t>
  </si>
  <si>
    <t>TOTAL PARTIDA 1B</t>
  </si>
  <si>
    <t>TOTAL PARTIDA 8A</t>
  </si>
  <si>
    <t>TOTAL PARTIDA 9A</t>
  </si>
  <si>
    <t>TOTAL PARTIDA 10A</t>
  </si>
  <si>
    <t>TOTAL PARTIDA 11A</t>
  </si>
  <si>
    <t>TOTAL PARTIDA 13A</t>
  </si>
  <si>
    <t>TOTAL PARTIDA 12A</t>
  </si>
  <si>
    <t>TOTAL PARTIDA 15A</t>
  </si>
  <si>
    <t>TOTAL PARTIDA 8B</t>
  </si>
  <si>
    <t>TOTAL PARTIDA 9B</t>
  </si>
  <si>
    <t>TOTAL PARTIDA 11B</t>
  </si>
  <si>
    <t>TOTAL PARTIDA 15B</t>
  </si>
  <si>
    <t>TOTAL PARTIDA 16B</t>
  </si>
  <si>
    <t>TOTAL PARTIDA 19B</t>
  </si>
  <si>
    <t>TOTAL PARTIDA 20B</t>
  </si>
  <si>
    <t>TOTAL DELEGACIÓN JUÁREZ</t>
  </si>
  <si>
    <t>TOTAL PARTIDA 1C</t>
  </si>
  <si>
    <t>TOTAL PARTIDA 2C</t>
  </si>
  <si>
    <t>TOTAL PARTIDA 3C</t>
  </si>
  <si>
    <t>TOTAL PARTIDA 5.1C</t>
  </si>
  <si>
    <t>TOTAL PARTIDA 6C</t>
  </si>
  <si>
    <t>TOTAL PARTIDA 15C</t>
  </si>
  <si>
    <t>TOTAL PARTIDA 21C</t>
  </si>
  <si>
    <t>TOTAL DELEGACIÓN DELICIAS</t>
  </si>
  <si>
    <t>TOTAL PARTIDA 9E</t>
  </si>
  <si>
    <t>TOTAL PARTIDA 17E</t>
  </si>
  <si>
    <t>TOTAL DELEGACIÓN HIDALGO DEL PARRAL</t>
  </si>
  <si>
    <t>TOTAL DELEGACIÓN JIMÉNEZ</t>
  </si>
  <si>
    <t>TOTAL PARTIDA 21I</t>
  </si>
  <si>
    <t>TOTAL DELEGACIÓN OJINAGA</t>
  </si>
  <si>
    <t>TOTAL DELEGACIÓN GUACHOCHI</t>
  </si>
  <si>
    <t>Partida No.</t>
  </si>
  <si>
    <t>CHIHUAHUA "A"</t>
  </si>
  <si>
    <t>JUÁREZ "B"</t>
  </si>
  <si>
    <t>DELICIAS "C"</t>
  </si>
  <si>
    <t>PARRAL "E"</t>
  </si>
  <si>
    <t>JIMENEZ "H"</t>
  </si>
  <si>
    <t>OJINAGA "I"</t>
  </si>
  <si>
    <t>GUACHOCHI "J"</t>
  </si>
  <si>
    <t>N/A</t>
  </si>
  <si>
    <t xml:space="preserve">RESUMEN GENERAL DE MONTOS </t>
  </si>
  <si>
    <t>AUDIOMETRÍA TONAL</t>
  </si>
  <si>
    <t>LOGOAUDIOMETRÍA</t>
  </si>
  <si>
    <t>IMPEDANCIOMETRÍA / TIMPANOMETRÍA</t>
  </si>
  <si>
    <t>PRUEBAS VESTIBULARES O CALÓRICAS</t>
  </si>
  <si>
    <t>VALORACIÓN DE AUXILIARES AUDITIVOS</t>
  </si>
  <si>
    <t>ESTUDIO OTONEUROLÓGICO</t>
  </si>
  <si>
    <t>DILATACION ESOFAGICA</t>
  </si>
  <si>
    <t>ESCLEROTERAPIA DE VÁRICES ESOFÁGICAS (POR SESION)</t>
  </si>
  <si>
    <t>EXTRACCION DE CUERPO EXTRAÑO</t>
  </si>
  <si>
    <t>POLIPECTOMIA</t>
  </si>
  <si>
    <t>COLANGIOPANCREATOGRAFÍA ENDOSCÓPICA</t>
  </si>
  <si>
    <t>ENDOSCOPÍA (GASTROSCOPIA PANENDOSCOPIA ALTA)</t>
  </si>
  <si>
    <t>COLONOSCOPIA DIAGNOSTICA P/REMOVER LESION POLIPO</t>
  </si>
  <si>
    <t>NASOFARINGOLARINGOSCOPÍA</t>
  </si>
  <si>
    <t>GASTROSTOMIAS (*)</t>
  </si>
  <si>
    <t>COLOCACIÓN DE HEMOCLIP POR CIERRE DE FISTULAS O CONTROL DE SANGRADO (INCLUYE UN HEMOCLIP)</t>
  </si>
  <si>
    <t>LIGADURA VARICEAL O HEMORROIDAL (*)</t>
  </si>
  <si>
    <t>MUCOSECTOMIA (*)</t>
  </si>
  <si>
    <t>DRENAJE DE PSEUDOQUISTE PANCREATICO TRANSGASTRICO</t>
  </si>
  <si>
    <t>LARINGOSCOPIA</t>
  </si>
  <si>
    <t>COLONOSCOPIA DIAGNOSTICA CON LIGADURA DE HEMORROIDES</t>
  </si>
  <si>
    <t xml:space="preserve">CA 125 </t>
  </si>
  <si>
    <t xml:space="preserve">CA 15-3 </t>
  </si>
  <si>
    <t xml:space="preserve">CA 19-9 </t>
  </si>
  <si>
    <t xml:space="preserve">LICITACIÓN PÚBLICA PRESENCIAL  No. PCE-LPP-003-2023-BIS 
</t>
  </si>
  <si>
    <t>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</si>
</sst>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vertical="top" wrapText="1"/>
    </xf>
    <xf numFmtId="0" fontId="2" fillId="0" borderId="1" xfId="3" applyBorder="1" applyAlignment="1">
      <alignment vertical="top" wrapText="1"/>
    </xf>
    <xf numFmtId="0" fontId="2" fillId="3" borderId="1" xfId="2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Fill="1" applyBorder="1" applyAlignment="1">
      <alignment vertical="top" wrapText="1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0" xfId="0" applyFont="1" applyFill="1" applyBorder="1"/>
    <xf numFmtId="0" fontId="2" fillId="0" borderId="1" xfId="3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vertical="center" wrapText="1"/>
    </xf>
    <xf numFmtId="0" fontId="2" fillId="0" borderId="1" xfId="3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4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4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" xfId="2" applyFill="1" applyBorder="1" applyAlignment="1">
      <alignment vertical="center" wrapText="1"/>
    </xf>
    <xf numFmtId="0" fontId="2" fillId="3" borderId="1" xfId="2" applyFill="1" applyBorder="1" applyAlignment="1">
      <alignment horizontal="left" vertical="center" wrapText="1"/>
    </xf>
    <xf numFmtId="0" fontId="2" fillId="0" borderId="1" xfId="4" applyFill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0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3" fontId="3" fillId="0" borderId="0" xfId="8" applyFont="1" applyBorder="1"/>
    <xf numFmtId="44" fontId="4" fillId="2" borderId="1" xfId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44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4" fillId="2" borderId="3" xfId="8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4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" applyFont="1" applyFill="1" applyBorder="1" applyAlignment="1">
      <alignment vertical="top" wrapText="1"/>
    </xf>
    <xf numFmtId="0" fontId="2" fillId="0" borderId="1" xfId="4" applyBorder="1" applyAlignment="1">
      <alignment vertical="top" wrapText="1"/>
    </xf>
    <xf numFmtId="0" fontId="2" fillId="3" borderId="1" xfId="4" applyFill="1" applyBorder="1" applyAlignment="1">
      <alignment vertical="top" wrapText="1"/>
    </xf>
    <xf numFmtId="44" fontId="0" fillId="0" borderId="1" xfId="0" applyNumberFormat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2">
    <cellStyle name="Millares" xfId="8" builtinId="3"/>
    <cellStyle name="Millares 2" xfId="10"/>
    <cellStyle name="Moneda" xfId="1" builtinId="4"/>
    <cellStyle name="Moneda 2" xfId="7"/>
    <cellStyle name="Moneda 2 2" xfId="11"/>
    <cellStyle name="Moneda 3" xfId="5"/>
    <cellStyle name="Moneda 4" xfId="9"/>
    <cellStyle name="Moneda 5" xfId="6"/>
    <cellStyle name="Normal" xfId="0" builtinId="0"/>
    <cellStyle name="Normal 2" xfId="2"/>
    <cellStyle name="Normal 2 2" xfId="3"/>
    <cellStyle name="Normal 3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84667</xdr:rowOff>
    </xdr:from>
    <xdr:to>
      <xdr:col>1</xdr:col>
      <xdr:colOff>784225</xdr:colOff>
      <xdr:row>2</xdr:row>
      <xdr:rowOff>58229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" y="84667"/>
          <a:ext cx="1133475" cy="322812"/>
        </a:xfrm>
        <a:prstGeom prst="rect">
          <a:avLst/>
        </a:prstGeom>
      </xdr:spPr>
    </xdr:pic>
    <xdr:clientData/>
  </xdr:twoCellAnchor>
  <xdr:twoCellAnchor editAs="oneCell">
    <xdr:from>
      <xdr:col>8</xdr:col>
      <xdr:colOff>793749</xdr:colOff>
      <xdr:row>0</xdr:row>
      <xdr:rowOff>116417</xdr:rowOff>
    </xdr:from>
    <xdr:to>
      <xdr:col>9</xdr:col>
      <xdr:colOff>960966</xdr:colOff>
      <xdr:row>2</xdr:row>
      <xdr:rowOff>138642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666" y="116417"/>
          <a:ext cx="106680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62547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53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37120</xdr:rowOff>
    </xdr:from>
    <xdr:to>
      <xdr:col>1</xdr:col>
      <xdr:colOff>813827</xdr:colOff>
      <xdr:row>3</xdr:row>
      <xdr:rowOff>25213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63" y="37120"/>
          <a:ext cx="1738312" cy="49235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5</xdr:col>
      <xdr:colOff>1028495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1</xdr:col>
      <xdr:colOff>738187</xdr:colOff>
      <xdr:row>3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0" y="59532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833437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761999</xdr:colOff>
      <xdr:row>3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821531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25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1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J3" sqref="J3"/>
    </sheetView>
  </sheetViews>
  <sheetFormatPr baseColWidth="10" defaultRowHeight="15" x14ac:dyDescent="0.25"/>
  <cols>
    <col min="1" max="1" width="10.5703125" style="57" customWidth="1"/>
    <col min="2" max="2" width="36.85546875" style="52" customWidth="1"/>
    <col min="3" max="3" width="16.28515625" style="50" customWidth="1"/>
    <col min="4" max="4" width="16.140625" style="51" customWidth="1"/>
    <col min="5" max="5" width="15.28515625" style="51" customWidth="1"/>
    <col min="6" max="6" width="16.42578125" style="51" customWidth="1"/>
    <col min="7" max="7" width="14.140625" style="50" customWidth="1"/>
    <col min="8" max="8" width="14" style="50" customWidth="1"/>
    <col min="9" max="9" width="13.42578125" style="50" customWidth="1"/>
    <col min="10" max="10" width="16.85546875" customWidth="1"/>
  </cols>
  <sheetData>
    <row r="1" spans="1:10" s="16" customFormat="1" ht="12.75" customHeight="1" x14ac:dyDescent="0.2">
      <c r="A1" s="124" t="s">
        <v>448</v>
      </c>
      <c r="B1" s="124"/>
      <c r="C1" s="124"/>
      <c r="D1" s="124"/>
      <c r="E1" s="124"/>
      <c r="F1" s="124"/>
      <c r="G1" s="124"/>
      <c r="H1" s="124"/>
      <c r="I1" s="124"/>
    </row>
    <row r="2" spans="1:10" s="16" customFormat="1" ht="15" customHeight="1" x14ac:dyDescent="0.2">
      <c r="A2" s="125" t="s">
        <v>374</v>
      </c>
      <c r="B2" s="125"/>
      <c r="C2" s="125"/>
      <c r="D2" s="125"/>
      <c r="E2" s="125"/>
      <c r="F2" s="125"/>
      <c r="G2" s="125"/>
      <c r="H2" s="125"/>
      <c r="I2" s="125"/>
    </row>
    <row r="3" spans="1:10" s="59" customFormat="1" ht="18.75" x14ac:dyDescent="0.3">
      <c r="A3" s="124" t="s">
        <v>423</v>
      </c>
      <c r="B3" s="124"/>
      <c r="C3" s="124"/>
      <c r="D3" s="124"/>
      <c r="E3" s="124"/>
      <c r="F3" s="124"/>
      <c r="G3" s="124"/>
      <c r="H3" s="124"/>
      <c r="I3" s="124"/>
    </row>
    <row r="5" spans="1:10" ht="30" x14ac:dyDescent="0.25">
      <c r="A5" s="58" t="s">
        <v>414</v>
      </c>
      <c r="B5" s="58" t="s">
        <v>338</v>
      </c>
      <c r="C5" s="58" t="s">
        <v>415</v>
      </c>
      <c r="D5" s="58" t="s">
        <v>416</v>
      </c>
      <c r="E5" s="58" t="s">
        <v>417</v>
      </c>
      <c r="F5" s="58" t="s">
        <v>418</v>
      </c>
      <c r="G5" s="58" t="s">
        <v>419</v>
      </c>
      <c r="H5" s="58" t="s">
        <v>420</v>
      </c>
      <c r="I5" s="58" t="s">
        <v>421</v>
      </c>
      <c r="J5" s="58" t="s">
        <v>361</v>
      </c>
    </row>
    <row r="6" spans="1:10" ht="55.5" customHeight="1" x14ac:dyDescent="0.25">
      <c r="A6" s="55">
        <v>1</v>
      </c>
      <c r="B6" s="53" t="s">
        <v>217</v>
      </c>
      <c r="C6" s="111" t="s">
        <v>422</v>
      </c>
      <c r="D6" s="109">
        <f>+' (B) JUAREZ'!D17</f>
        <v>260636.39</v>
      </c>
      <c r="E6" s="109">
        <f>+'(C) DELICIAS'!D16</f>
        <v>260974.28</v>
      </c>
      <c r="F6" s="111" t="s">
        <v>422</v>
      </c>
      <c r="G6" s="111" t="s">
        <v>422</v>
      </c>
      <c r="H6" s="111" t="s">
        <v>422</v>
      </c>
      <c r="I6" s="111" t="s">
        <v>422</v>
      </c>
      <c r="J6" s="116">
        <f t="shared" ref="J6:J23" si="0">SUM(C6:I6)</f>
        <v>521610.67000000004</v>
      </c>
    </row>
    <row r="7" spans="1:10" ht="51" x14ac:dyDescent="0.25">
      <c r="A7" s="56">
        <v>2</v>
      </c>
      <c r="B7" s="53" t="s">
        <v>60</v>
      </c>
      <c r="C7" s="111" t="s">
        <v>422</v>
      </c>
      <c r="D7" s="109">
        <f>+' (B) JUAREZ'!D28</f>
        <v>609744.59</v>
      </c>
      <c r="E7" s="109">
        <f>+'(C) DELICIAS'!D25</f>
        <v>94982.76</v>
      </c>
      <c r="F7" s="111" t="s">
        <v>422</v>
      </c>
      <c r="G7" s="111" t="s">
        <v>422</v>
      </c>
      <c r="H7" s="111" t="s">
        <v>422</v>
      </c>
      <c r="I7" s="111" t="s">
        <v>422</v>
      </c>
      <c r="J7" s="116">
        <f t="shared" si="0"/>
        <v>704727.35</v>
      </c>
    </row>
    <row r="8" spans="1:10" ht="54.75" customHeight="1" x14ac:dyDescent="0.25">
      <c r="A8" s="55">
        <v>3</v>
      </c>
      <c r="B8" s="53" t="s">
        <v>229</v>
      </c>
      <c r="C8" s="111" t="s">
        <v>422</v>
      </c>
      <c r="D8" s="109">
        <f>+' (B) JUAREZ'!D38</f>
        <v>343107.24</v>
      </c>
      <c r="E8" s="109">
        <f>+'(C) DELICIAS'!D35</f>
        <v>202020.87</v>
      </c>
      <c r="F8" s="111" t="s">
        <v>422</v>
      </c>
      <c r="G8" s="111" t="s">
        <v>422</v>
      </c>
      <c r="H8" s="111" t="s">
        <v>422</v>
      </c>
      <c r="I8" s="111" t="s">
        <v>422</v>
      </c>
      <c r="J8" s="116">
        <f t="shared" si="0"/>
        <v>545128.11</v>
      </c>
    </row>
    <row r="9" spans="1:10" ht="63.75" x14ac:dyDescent="0.25">
      <c r="A9" s="55">
        <v>5.0999999999999996</v>
      </c>
      <c r="B9" s="53" t="s">
        <v>372</v>
      </c>
      <c r="C9" s="111" t="s">
        <v>422</v>
      </c>
      <c r="D9" s="111" t="s">
        <v>422</v>
      </c>
      <c r="E9" s="109">
        <f>+'(C) DELICIAS'!D41</f>
        <v>89429.92</v>
      </c>
      <c r="F9" s="111" t="s">
        <v>422</v>
      </c>
      <c r="G9" s="111" t="s">
        <v>422</v>
      </c>
      <c r="H9" s="111" t="s">
        <v>422</v>
      </c>
      <c r="I9" s="111" t="s">
        <v>422</v>
      </c>
      <c r="J9" s="116">
        <f t="shared" si="0"/>
        <v>89429.92</v>
      </c>
    </row>
    <row r="10" spans="1:10" ht="51" x14ac:dyDescent="0.25">
      <c r="A10" s="56">
        <v>6</v>
      </c>
      <c r="B10" s="53" t="s">
        <v>334</v>
      </c>
      <c r="C10" s="111" t="s">
        <v>422</v>
      </c>
      <c r="D10" s="111" t="s">
        <v>422</v>
      </c>
      <c r="E10" s="109">
        <f>+'(C) DELICIAS'!D46</f>
        <v>23614.58</v>
      </c>
      <c r="F10" s="111" t="s">
        <v>422</v>
      </c>
      <c r="G10" s="111" t="s">
        <v>422</v>
      </c>
      <c r="H10" s="111" t="s">
        <v>422</v>
      </c>
      <c r="I10" s="111" t="s">
        <v>422</v>
      </c>
      <c r="J10" s="116">
        <f t="shared" si="0"/>
        <v>23614.58</v>
      </c>
    </row>
    <row r="11" spans="1:10" ht="58.5" customHeight="1" x14ac:dyDescent="0.25">
      <c r="A11" s="55">
        <v>7</v>
      </c>
      <c r="B11" s="53" t="s">
        <v>59</v>
      </c>
      <c r="C11" s="111" t="s">
        <v>422</v>
      </c>
      <c r="D11" s="109">
        <f>+' (B) JUAREZ'!D44</f>
        <v>297631.53000000003</v>
      </c>
      <c r="E11" s="111" t="s">
        <v>422</v>
      </c>
      <c r="F11" s="111" t="s">
        <v>422</v>
      </c>
      <c r="G11" s="111" t="s">
        <v>422</v>
      </c>
      <c r="H11" s="111" t="s">
        <v>422</v>
      </c>
      <c r="I11" s="111" t="s">
        <v>422</v>
      </c>
      <c r="J11" s="116">
        <f t="shared" si="0"/>
        <v>297631.53000000003</v>
      </c>
    </row>
    <row r="12" spans="1:10" ht="69.75" customHeight="1" x14ac:dyDescent="0.25">
      <c r="A12" s="56">
        <v>8</v>
      </c>
      <c r="B12" s="53" t="s">
        <v>30</v>
      </c>
      <c r="C12" s="109">
        <f>+' (A) CHIHUAHUA'!D16</f>
        <v>951859.48</v>
      </c>
      <c r="D12" s="109">
        <f>+' (B) JUAREZ'!D48</f>
        <v>285557.84000000003</v>
      </c>
      <c r="E12" s="111" t="s">
        <v>422</v>
      </c>
      <c r="F12" s="111" t="s">
        <v>422</v>
      </c>
      <c r="G12" s="111" t="s">
        <v>422</v>
      </c>
      <c r="H12" s="111" t="s">
        <v>422</v>
      </c>
      <c r="I12" s="111" t="s">
        <v>422</v>
      </c>
      <c r="J12" s="116">
        <f t="shared" si="0"/>
        <v>1237417.32</v>
      </c>
    </row>
    <row r="13" spans="1:10" ht="38.25" x14ac:dyDescent="0.25">
      <c r="A13" s="55">
        <v>9</v>
      </c>
      <c r="B13" s="53" t="s">
        <v>73</v>
      </c>
      <c r="C13" s="109">
        <f>+' (A) CHIHUAHUA'!D20</f>
        <v>3706366.56</v>
      </c>
      <c r="D13" s="109">
        <f>+' (B) JUAREZ'!D51</f>
        <v>1111909.97</v>
      </c>
      <c r="E13" s="111" t="s">
        <v>422</v>
      </c>
      <c r="F13" s="114">
        <f>+'(E) PARRAL'!D16</f>
        <v>741273.31</v>
      </c>
      <c r="G13" s="111" t="s">
        <v>422</v>
      </c>
      <c r="H13" s="111" t="s">
        <v>422</v>
      </c>
      <c r="I13" s="111" t="s">
        <v>422</v>
      </c>
      <c r="J13" s="116">
        <f t="shared" si="0"/>
        <v>5559549.8399999999</v>
      </c>
    </row>
    <row r="14" spans="1:10" ht="25.5" x14ac:dyDescent="0.25">
      <c r="A14" s="56">
        <v>10</v>
      </c>
      <c r="B14" s="53" t="s">
        <v>31</v>
      </c>
      <c r="C14" s="109">
        <f>+' (A) CHIHUAHUA'!D29</f>
        <v>924000</v>
      </c>
      <c r="D14" s="112" t="s">
        <v>422</v>
      </c>
      <c r="E14" s="111" t="s">
        <v>422</v>
      </c>
      <c r="F14" s="111" t="s">
        <v>422</v>
      </c>
      <c r="G14" s="111" t="s">
        <v>422</v>
      </c>
      <c r="H14" s="111" t="s">
        <v>422</v>
      </c>
      <c r="I14" s="111" t="s">
        <v>422</v>
      </c>
      <c r="J14" s="116">
        <f t="shared" si="0"/>
        <v>924000</v>
      </c>
    </row>
    <row r="15" spans="1:10" ht="25.5" x14ac:dyDescent="0.25">
      <c r="A15" s="55">
        <v>11</v>
      </c>
      <c r="B15" s="53" t="s">
        <v>18</v>
      </c>
      <c r="C15" s="109">
        <f>+' (A) CHIHUAHUA'!D39</f>
        <v>656944.43000000005</v>
      </c>
      <c r="D15" s="109">
        <f>+' (B) JUAREZ'!D57</f>
        <v>185269.39</v>
      </c>
      <c r="E15" s="111" t="s">
        <v>422</v>
      </c>
      <c r="F15" s="111" t="s">
        <v>422</v>
      </c>
      <c r="G15" s="111" t="s">
        <v>422</v>
      </c>
      <c r="H15" s="111" t="s">
        <v>422</v>
      </c>
      <c r="I15" s="111" t="s">
        <v>422</v>
      </c>
      <c r="J15" s="116">
        <f t="shared" si="0"/>
        <v>842213.82000000007</v>
      </c>
    </row>
    <row r="16" spans="1:10" ht="25.5" x14ac:dyDescent="0.25">
      <c r="A16" s="56">
        <v>12</v>
      </c>
      <c r="B16" s="53" t="s">
        <v>23</v>
      </c>
      <c r="C16" s="109">
        <f>+' (A) CHIHUAHUA'!D47</f>
        <v>301455</v>
      </c>
      <c r="D16" s="112" t="s">
        <v>422</v>
      </c>
      <c r="E16" s="111" t="s">
        <v>422</v>
      </c>
      <c r="F16" s="111" t="s">
        <v>422</v>
      </c>
      <c r="G16" s="111" t="s">
        <v>422</v>
      </c>
      <c r="H16" s="111" t="s">
        <v>422</v>
      </c>
      <c r="I16" s="111" t="s">
        <v>422</v>
      </c>
      <c r="J16" s="116">
        <f t="shared" si="0"/>
        <v>301455</v>
      </c>
    </row>
    <row r="17" spans="1:10" x14ac:dyDescent="0.25">
      <c r="A17" s="55">
        <v>13</v>
      </c>
      <c r="B17" s="53" t="s">
        <v>62</v>
      </c>
      <c r="C17" s="109">
        <f>+' (A) CHIHUAHUA'!D53</f>
        <v>1109707.42</v>
      </c>
      <c r="D17" s="112" t="s">
        <v>422</v>
      </c>
      <c r="E17" s="111" t="s">
        <v>422</v>
      </c>
      <c r="F17" s="111" t="s">
        <v>422</v>
      </c>
      <c r="G17" s="111" t="s">
        <v>422</v>
      </c>
      <c r="H17" s="111" t="s">
        <v>422</v>
      </c>
      <c r="I17" s="111" t="s">
        <v>422</v>
      </c>
      <c r="J17" s="116">
        <f t="shared" si="0"/>
        <v>1109707.42</v>
      </c>
    </row>
    <row r="18" spans="1:10" ht="38.25" x14ac:dyDescent="0.25">
      <c r="A18" s="55">
        <v>15</v>
      </c>
      <c r="B18" s="53" t="s">
        <v>56</v>
      </c>
      <c r="C18" s="109">
        <f>+' (A) CHIHUAHUA'!D71</f>
        <v>3803569.56</v>
      </c>
      <c r="D18" s="109">
        <f>+' (B) JUAREZ'!D66</f>
        <v>1576473.3600000003</v>
      </c>
      <c r="E18" s="109">
        <f>+'(C) DELICIAS'!D51</f>
        <v>177408</v>
      </c>
      <c r="F18" s="111" t="s">
        <v>422</v>
      </c>
      <c r="G18" s="111" t="s">
        <v>422</v>
      </c>
      <c r="H18" s="111" t="s">
        <v>422</v>
      </c>
      <c r="I18" s="111" t="s">
        <v>422</v>
      </c>
      <c r="J18" s="116">
        <f t="shared" si="0"/>
        <v>5557450.9199999999</v>
      </c>
    </row>
    <row r="19" spans="1:10" ht="25.5" x14ac:dyDescent="0.25">
      <c r="A19" s="56">
        <v>16</v>
      </c>
      <c r="B19" s="54" t="s">
        <v>239</v>
      </c>
      <c r="C19" s="113" t="s">
        <v>422</v>
      </c>
      <c r="D19" s="109">
        <f>+' (B) JUAREZ'!D84</f>
        <v>224070.00000000003</v>
      </c>
      <c r="E19" s="111" t="s">
        <v>422</v>
      </c>
      <c r="F19" s="111" t="s">
        <v>422</v>
      </c>
      <c r="G19" s="111" t="s">
        <v>422</v>
      </c>
      <c r="H19" s="111" t="s">
        <v>422</v>
      </c>
      <c r="I19" s="111" t="s">
        <v>422</v>
      </c>
      <c r="J19" s="116">
        <f t="shared" si="0"/>
        <v>224070.00000000003</v>
      </c>
    </row>
    <row r="20" spans="1:10" ht="25.5" x14ac:dyDescent="0.25">
      <c r="A20" s="55">
        <v>17</v>
      </c>
      <c r="B20" s="53" t="s">
        <v>314</v>
      </c>
      <c r="C20" s="113" t="s">
        <v>422</v>
      </c>
      <c r="D20" s="111" t="s">
        <v>422</v>
      </c>
      <c r="E20" s="111" t="s">
        <v>422</v>
      </c>
      <c r="F20" s="109">
        <f>+'(E) PARRAL'!D19</f>
        <v>84260.31</v>
      </c>
      <c r="G20" s="111" t="s">
        <v>422</v>
      </c>
      <c r="H20" s="111" t="s">
        <v>422</v>
      </c>
      <c r="I20" s="111" t="s">
        <v>422</v>
      </c>
      <c r="J20" s="116">
        <f t="shared" si="0"/>
        <v>84260.31</v>
      </c>
    </row>
    <row r="21" spans="1:10" ht="25.5" x14ac:dyDescent="0.25">
      <c r="A21" s="55">
        <v>19</v>
      </c>
      <c r="B21" s="53" t="s">
        <v>22</v>
      </c>
      <c r="C21" s="113" t="s">
        <v>422</v>
      </c>
      <c r="D21" s="109">
        <f>+' (B) JUAREZ'!D98</f>
        <v>916105.45</v>
      </c>
      <c r="E21" s="111" t="s">
        <v>422</v>
      </c>
      <c r="F21" s="111" t="s">
        <v>422</v>
      </c>
      <c r="G21" s="111" t="s">
        <v>422</v>
      </c>
      <c r="H21" s="111" t="s">
        <v>422</v>
      </c>
      <c r="I21" s="111" t="s">
        <v>422</v>
      </c>
      <c r="J21" s="116">
        <f t="shared" si="0"/>
        <v>916105.45</v>
      </c>
    </row>
    <row r="22" spans="1:10" ht="25.5" x14ac:dyDescent="0.25">
      <c r="A22" s="56">
        <v>20</v>
      </c>
      <c r="B22" s="53" t="s">
        <v>15</v>
      </c>
      <c r="C22" s="113" t="s">
        <v>422</v>
      </c>
      <c r="D22" s="109">
        <f>+' (B) JUAREZ'!D158</f>
        <v>2361268.29</v>
      </c>
      <c r="E22" s="111" t="s">
        <v>422</v>
      </c>
      <c r="F22" s="111" t="s">
        <v>422</v>
      </c>
      <c r="G22" s="111" t="s">
        <v>422</v>
      </c>
      <c r="H22" s="111" t="s">
        <v>422</v>
      </c>
      <c r="I22" s="111" t="s">
        <v>422</v>
      </c>
      <c r="J22" s="116">
        <f t="shared" si="0"/>
        <v>2361268.29</v>
      </c>
    </row>
    <row r="23" spans="1:10" ht="51" x14ac:dyDescent="0.25">
      <c r="A23" s="55">
        <v>21</v>
      </c>
      <c r="B23" s="53" t="s">
        <v>358</v>
      </c>
      <c r="C23" s="113" t="s">
        <v>422</v>
      </c>
      <c r="D23" s="113" t="s">
        <v>422</v>
      </c>
      <c r="E23" s="109">
        <f>+'(C) DELICIAS'!D64</f>
        <v>954718.44</v>
      </c>
      <c r="F23" s="111" t="s">
        <v>422</v>
      </c>
      <c r="G23" s="114">
        <f>+'(H) JIMENEZ'!D16</f>
        <v>254109.68</v>
      </c>
      <c r="H23" s="114">
        <f>+'(I) OJINAGA'!D16</f>
        <v>254109.68</v>
      </c>
      <c r="I23" s="115">
        <f>+'(J)GUACHOCHI'!D16</f>
        <v>254109.68352000002</v>
      </c>
      <c r="J23" s="123">
        <f t="shared" si="0"/>
        <v>1717047.4835199998</v>
      </c>
    </row>
    <row r="24" spans="1:10" s="110" customFormat="1" x14ac:dyDescent="0.25">
      <c r="A24" s="126" t="s">
        <v>361</v>
      </c>
      <c r="B24" s="126"/>
      <c r="C24" s="108">
        <f t="shared" ref="C24:H24" si="1">SUM(C6:C23)</f>
        <v>11453902.449999999</v>
      </c>
      <c r="D24" s="108">
        <f t="shared" si="1"/>
        <v>8171774.0500000007</v>
      </c>
      <c r="E24" s="108">
        <f t="shared" si="1"/>
        <v>1803148.8499999999</v>
      </c>
      <c r="F24" s="108">
        <f t="shared" si="1"/>
        <v>825533.62000000011</v>
      </c>
      <c r="G24" s="108">
        <f t="shared" si="1"/>
        <v>254109.68</v>
      </c>
      <c r="H24" s="108">
        <f t="shared" si="1"/>
        <v>254109.68</v>
      </c>
      <c r="I24" s="108">
        <f t="shared" ref="I24:J24" si="2">SUM(I6:I23)</f>
        <v>254109.68352000002</v>
      </c>
      <c r="J24" s="108">
        <f t="shared" si="2"/>
        <v>23016688.013519999</v>
      </c>
    </row>
  </sheetData>
  <mergeCells count="4">
    <mergeCell ref="A1:I1"/>
    <mergeCell ref="A2:I2"/>
    <mergeCell ref="A3:I3"/>
    <mergeCell ref="A24:B2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="80" zoomScaleNormal="80" zoomScaleSheetLayoutView="160" workbookViewId="0">
      <selection activeCell="A7" sqref="A7:G7"/>
    </sheetView>
  </sheetViews>
  <sheetFormatPr baseColWidth="10" defaultColWidth="11.42578125" defaultRowHeight="12.75" x14ac:dyDescent="0.2"/>
  <cols>
    <col min="1" max="1" width="13" style="18" customWidth="1"/>
    <col min="2" max="2" width="70.28515625" style="19" customWidth="1"/>
    <col min="3" max="3" width="15.5703125" style="19" customWidth="1"/>
    <col min="4" max="4" width="17.7109375" style="19" bestFit="1" customWidth="1"/>
    <col min="5" max="5" width="16.7109375" style="19" customWidth="1"/>
    <col min="6" max="6" width="14" style="1" customWidth="1"/>
    <col min="7" max="7" width="14.85546875" style="1" customWidth="1"/>
    <col min="8" max="8" width="11.42578125" style="1"/>
    <col min="9" max="9" width="54.42578125" style="1" customWidth="1"/>
    <col min="10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30" t="s">
        <v>448</v>
      </c>
      <c r="B3" s="125"/>
      <c r="C3" s="125"/>
      <c r="D3" s="125"/>
      <c r="E3" s="125"/>
      <c r="F3" s="125"/>
      <c r="G3" s="125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25" t="s">
        <v>375</v>
      </c>
      <c r="B7" s="125"/>
      <c r="C7" s="125"/>
      <c r="D7" s="125"/>
      <c r="E7" s="125"/>
      <c r="F7" s="125"/>
      <c r="G7" s="125"/>
    </row>
    <row r="8" spans="1:7" s="77" customFormat="1" ht="14.25" x14ac:dyDescent="0.2">
      <c r="B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80"/>
      <c r="D9" s="80"/>
      <c r="E9" s="80"/>
    </row>
    <row r="10" spans="1:7" s="77" customFormat="1" ht="14.25" x14ac:dyDescent="0.2">
      <c r="A10" s="75" t="s">
        <v>363</v>
      </c>
      <c r="B10" s="81"/>
      <c r="C10" s="80"/>
      <c r="D10" s="80"/>
      <c r="E10" s="80"/>
    </row>
    <row r="11" spans="1:7" s="77" customFormat="1" ht="14.25" x14ac:dyDescent="0.2">
      <c r="A11" s="75" t="s">
        <v>364</v>
      </c>
      <c r="B11" s="82"/>
      <c r="C11" s="80"/>
      <c r="D11" s="80"/>
      <c r="E11" s="80"/>
    </row>
    <row r="12" spans="1:7" s="77" customFormat="1" ht="14.25" x14ac:dyDescent="0.2">
      <c r="A12" s="75" t="s">
        <v>365</v>
      </c>
      <c r="B12" s="82"/>
      <c r="C12" s="80"/>
      <c r="D12" s="80"/>
      <c r="E12" s="80"/>
    </row>
    <row r="13" spans="1:7" s="77" customFormat="1" ht="28.5" x14ac:dyDescent="0.2">
      <c r="A13" s="96" t="s">
        <v>366</v>
      </c>
      <c r="B13" s="82"/>
      <c r="C13" s="80"/>
      <c r="D13" s="80"/>
      <c r="E13" s="80"/>
    </row>
    <row r="14" spans="1:7" s="80" customFormat="1" ht="14.25" x14ac:dyDescent="0.2">
      <c r="A14" s="78"/>
    </row>
    <row r="15" spans="1:7" ht="25.5" x14ac:dyDescent="0.2">
      <c r="A15" s="38" t="s">
        <v>379</v>
      </c>
      <c r="B15" s="38" t="s">
        <v>61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ht="39.950000000000003" customHeight="1" x14ac:dyDescent="0.2">
      <c r="A16" s="10" t="s">
        <v>233</v>
      </c>
      <c r="B16" s="10" t="s">
        <v>352</v>
      </c>
      <c r="C16" s="93">
        <v>380743.79</v>
      </c>
      <c r="D16" s="93">
        <v>951859.48</v>
      </c>
      <c r="E16" s="127"/>
      <c r="F16" s="129"/>
      <c r="G16" s="128"/>
    </row>
    <row r="17" spans="1:7" ht="29.1" customHeight="1" x14ac:dyDescent="0.2">
      <c r="A17" s="6">
        <v>1</v>
      </c>
      <c r="B17" s="26" t="s">
        <v>10</v>
      </c>
      <c r="C17" s="26"/>
      <c r="D17" s="26"/>
      <c r="E17" s="91"/>
      <c r="F17" s="70"/>
      <c r="G17" s="70"/>
    </row>
    <row r="18" spans="1:7" ht="29.1" customHeight="1" x14ac:dyDescent="0.2">
      <c r="A18" s="6">
        <v>2</v>
      </c>
      <c r="B18" s="65" t="s">
        <v>12</v>
      </c>
      <c r="C18" s="65"/>
      <c r="D18" s="65"/>
      <c r="E18" s="91"/>
      <c r="F18" s="70"/>
      <c r="G18" s="70"/>
    </row>
    <row r="19" spans="1:7" ht="15" customHeight="1" x14ac:dyDescent="0.2">
      <c r="A19" s="127" t="s">
        <v>384</v>
      </c>
      <c r="B19" s="129"/>
      <c r="C19" s="129"/>
      <c r="D19" s="128"/>
      <c r="E19" s="90">
        <f>SUM(E17:E18)</f>
        <v>0</v>
      </c>
      <c r="F19" s="90">
        <f t="shared" ref="F19" si="0">SUM(F17:F18)</f>
        <v>0</v>
      </c>
      <c r="G19" s="90">
        <f t="shared" ref="G19" si="1">SUM(G17:G18)</f>
        <v>0</v>
      </c>
    </row>
    <row r="20" spans="1:7" ht="39.950000000000003" customHeight="1" x14ac:dyDescent="0.2">
      <c r="A20" s="10" t="s">
        <v>234</v>
      </c>
      <c r="B20" s="10" t="s">
        <v>353</v>
      </c>
      <c r="C20" s="93">
        <v>1482546.62</v>
      </c>
      <c r="D20" s="93">
        <v>3706366.56</v>
      </c>
      <c r="E20" s="127"/>
      <c r="F20" s="129"/>
      <c r="G20" s="128"/>
    </row>
    <row r="21" spans="1:7" ht="26.1" customHeight="1" x14ac:dyDescent="0.2">
      <c r="A21" s="2">
        <v>1</v>
      </c>
      <c r="B21" s="25" t="s">
        <v>339</v>
      </c>
      <c r="C21" s="25"/>
      <c r="D21" s="25"/>
      <c r="E21" s="91"/>
      <c r="F21" s="70"/>
      <c r="G21" s="70"/>
    </row>
    <row r="22" spans="1:7" ht="26.1" customHeight="1" x14ac:dyDescent="0.2">
      <c r="A22" s="2">
        <v>2</v>
      </c>
      <c r="B22" s="25" t="s">
        <v>32</v>
      </c>
      <c r="C22" s="25"/>
      <c r="D22" s="25"/>
      <c r="E22" s="91"/>
      <c r="F22" s="70"/>
      <c r="G22" s="70"/>
    </row>
    <row r="23" spans="1:7" ht="26.1" customHeight="1" x14ac:dyDescent="0.2">
      <c r="A23" s="2">
        <v>3</v>
      </c>
      <c r="B23" s="25" t="s">
        <v>70</v>
      </c>
      <c r="C23" s="25"/>
      <c r="D23" s="25"/>
      <c r="E23" s="91"/>
      <c r="F23" s="70"/>
      <c r="G23" s="70"/>
    </row>
    <row r="24" spans="1:7" ht="26.1" customHeight="1" x14ac:dyDescent="0.2">
      <c r="A24" s="2">
        <v>4</v>
      </c>
      <c r="B24" s="25" t="s">
        <v>71</v>
      </c>
      <c r="C24" s="25"/>
      <c r="D24" s="25"/>
      <c r="E24" s="91"/>
      <c r="F24" s="70"/>
      <c r="G24" s="70"/>
    </row>
    <row r="25" spans="1:7" ht="26.1" customHeight="1" x14ac:dyDescent="0.2">
      <c r="A25" s="2">
        <v>5</v>
      </c>
      <c r="B25" s="25" t="s">
        <v>54</v>
      </c>
      <c r="C25" s="25"/>
      <c r="D25" s="25"/>
      <c r="E25" s="91"/>
      <c r="F25" s="70"/>
      <c r="G25" s="70"/>
    </row>
    <row r="26" spans="1:7" ht="26.1" customHeight="1" x14ac:dyDescent="0.2">
      <c r="A26" s="2">
        <v>6</v>
      </c>
      <c r="B26" s="25" t="s">
        <v>72</v>
      </c>
      <c r="C26" s="25"/>
      <c r="D26" s="25"/>
      <c r="E26" s="91"/>
      <c r="F26" s="70"/>
      <c r="G26" s="70"/>
    </row>
    <row r="27" spans="1:7" ht="26.1" customHeight="1" x14ac:dyDescent="0.2">
      <c r="A27" s="2">
        <v>7</v>
      </c>
      <c r="B27" s="25" t="s">
        <v>55</v>
      </c>
      <c r="C27" s="25"/>
      <c r="D27" s="25"/>
      <c r="E27" s="91"/>
      <c r="F27" s="70"/>
      <c r="G27" s="70"/>
    </row>
    <row r="28" spans="1:7" ht="15" customHeight="1" x14ac:dyDescent="0.2">
      <c r="A28" s="127" t="s">
        <v>385</v>
      </c>
      <c r="B28" s="129"/>
      <c r="C28" s="129"/>
      <c r="D28" s="128"/>
      <c r="E28" s="90">
        <f>SUM(E21:E27)</f>
        <v>0</v>
      </c>
      <c r="F28" s="90">
        <f t="shared" ref="F28:G28" si="2">SUM(F21:F27)</f>
        <v>0</v>
      </c>
      <c r="G28" s="90">
        <f t="shared" si="2"/>
        <v>0</v>
      </c>
    </row>
    <row r="29" spans="1:7" ht="39.950000000000003" customHeight="1" x14ac:dyDescent="0.2">
      <c r="A29" s="10" t="s">
        <v>235</v>
      </c>
      <c r="B29" s="10" t="s">
        <v>354</v>
      </c>
      <c r="C29" s="93">
        <v>369600</v>
      </c>
      <c r="D29" s="93">
        <v>924000</v>
      </c>
      <c r="E29" s="127"/>
      <c r="F29" s="129"/>
      <c r="G29" s="128"/>
    </row>
    <row r="30" spans="1:7" ht="26.1" customHeight="1" x14ac:dyDescent="0.2">
      <c r="A30" s="2">
        <v>1</v>
      </c>
      <c r="B30" s="60" t="s">
        <v>74</v>
      </c>
      <c r="C30" s="60"/>
      <c r="D30" s="60"/>
      <c r="E30" s="56"/>
      <c r="F30" s="70"/>
      <c r="G30" s="70"/>
    </row>
    <row r="31" spans="1:7" ht="26.1" customHeight="1" x14ac:dyDescent="0.2">
      <c r="A31" s="2">
        <v>2</v>
      </c>
      <c r="B31" s="60" t="s">
        <v>75</v>
      </c>
      <c r="C31" s="60"/>
      <c r="D31" s="60"/>
      <c r="E31" s="56"/>
      <c r="F31" s="70"/>
      <c r="G31" s="70"/>
    </row>
    <row r="32" spans="1:7" ht="26.1" customHeight="1" x14ac:dyDescent="0.2">
      <c r="A32" s="118">
        <v>3</v>
      </c>
      <c r="B32" s="60" t="s">
        <v>76</v>
      </c>
      <c r="C32" s="60"/>
      <c r="D32" s="60"/>
      <c r="E32" s="56"/>
      <c r="F32" s="70"/>
      <c r="G32" s="70"/>
    </row>
    <row r="33" spans="1:7" ht="26.1" customHeight="1" x14ac:dyDescent="0.2">
      <c r="A33" s="118">
        <v>4</v>
      </c>
      <c r="B33" s="60" t="s">
        <v>77</v>
      </c>
      <c r="C33" s="60"/>
      <c r="D33" s="60"/>
      <c r="E33" s="56"/>
      <c r="F33" s="70"/>
      <c r="G33" s="70"/>
    </row>
    <row r="34" spans="1:7" ht="26.1" customHeight="1" x14ac:dyDescent="0.2">
      <c r="A34" s="118">
        <v>5</v>
      </c>
      <c r="B34" s="60" t="s">
        <v>16</v>
      </c>
      <c r="C34" s="60"/>
      <c r="D34" s="60"/>
      <c r="E34" s="56"/>
      <c r="F34" s="70"/>
      <c r="G34" s="70"/>
    </row>
    <row r="35" spans="1:7" ht="26.1" customHeight="1" x14ac:dyDescent="0.2">
      <c r="A35" s="118">
        <v>6</v>
      </c>
      <c r="B35" s="60" t="s">
        <v>17</v>
      </c>
      <c r="C35" s="60"/>
      <c r="D35" s="60"/>
      <c r="E35" s="56"/>
      <c r="F35" s="70"/>
      <c r="G35" s="70"/>
    </row>
    <row r="36" spans="1:7" ht="26.1" customHeight="1" x14ac:dyDescent="0.2">
      <c r="A36" s="118">
        <v>7</v>
      </c>
      <c r="B36" s="61" t="s">
        <v>0</v>
      </c>
      <c r="C36" s="61"/>
      <c r="D36" s="61"/>
      <c r="E36" s="56"/>
      <c r="F36" s="70"/>
      <c r="G36" s="70"/>
    </row>
    <row r="37" spans="1:7" ht="26.1" customHeight="1" x14ac:dyDescent="0.2">
      <c r="A37" s="118">
        <v>8</v>
      </c>
      <c r="B37" s="61" t="s">
        <v>1</v>
      </c>
      <c r="C37" s="61"/>
      <c r="D37" s="61"/>
      <c r="E37" s="56"/>
      <c r="F37" s="70"/>
      <c r="G37" s="70"/>
    </row>
    <row r="38" spans="1:7" ht="15" customHeight="1" x14ac:dyDescent="0.2">
      <c r="A38" s="127" t="s">
        <v>386</v>
      </c>
      <c r="B38" s="129"/>
      <c r="C38" s="129"/>
      <c r="D38" s="128"/>
      <c r="E38" s="90">
        <f>SUM(E30:E37)</f>
        <v>0</v>
      </c>
      <c r="F38" s="90">
        <f>SUM(F30:F37)</f>
        <v>0</v>
      </c>
      <c r="G38" s="90">
        <f>SUM(G30:G37)</f>
        <v>0</v>
      </c>
    </row>
    <row r="39" spans="1:7" ht="39.950000000000003" customHeight="1" x14ac:dyDescent="0.2">
      <c r="A39" s="10" t="s">
        <v>236</v>
      </c>
      <c r="B39" s="10" t="s">
        <v>18</v>
      </c>
      <c r="C39" s="93">
        <v>262777.77</v>
      </c>
      <c r="D39" s="93">
        <v>656944.43000000005</v>
      </c>
      <c r="E39" s="127"/>
      <c r="F39" s="129"/>
      <c r="G39" s="128"/>
    </row>
    <row r="40" spans="1:7" ht="24.95" customHeight="1" x14ac:dyDescent="0.2">
      <c r="A40" s="6">
        <v>1</v>
      </c>
      <c r="B40" s="69" t="s">
        <v>357</v>
      </c>
      <c r="C40" s="69"/>
      <c r="D40" s="69"/>
      <c r="E40" s="91"/>
      <c r="F40" s="70"/>
      <c r="G40" s="70"/>
    </row>
    <row r="41" spans="1:7" ht="24.95" customHeight="1" x14ac:dyDescent="0.2">
      <c r="A41" s="6">
        <v>2</v>
      </c>
      <c r="B41" s="7" t="s">
        <v>78</v>
      </c>
      <c r="C41" s="7"/>
      <c r="D41" s="7"/>
      <c r="E41" s="91"/>
      <c r="F41" s="70"/>
      <c r="G41" s="70"/>
    </row>
    <row r="42" spans="1:7" ht="24.95" customHeight="1" x14ac:dyDescent="0.2">
      <c r="A42" s="6">
        <v>3</v>
      </c>
      <c r="B42" s="7" t="s">
        <v>19</v>
      </c>
      <c r="C42" s="7"/>
      <c r="D42" s="7"/>
      <c r="E42" s="91"/>
      <c r="F42" s="70"/>
      <c r="G42" s="70"/>
    </row>
    <row r="43" spans="1:7" ht="24.95" customHeight="1" x14ac:dyDescent="0.2">
      <c r="A43" s="6">
        <v>4</v>
      </c>
      <c r="B43" s="7" t="s">
        <v>20</v>
      </c>
      <c r="C43" s="7"/>
      <c r="D43" s="7"/>
      <c r="E43" s="91"/>
      <c r="F43" s="70"/>
      <c r="G43" s="70"/>
    </row>
    <row r="44" spans="1:7" ht="24.95" customHeight="1" x14ac:dyDescent="0.2">
      <c r="A44" s="6">
        <v>5</v>
      </c>
      <c r="B44" s="7" t="s">
        <v>79</v>
      </c>
      <c r="C44" s="7"/>
      <c r="D44" s="7"/>
      <c r="E44" s="91"/>
      <c r="F44" s="70"/>
      <c r="G44" s="70"/>
    </row>
    <row r="45" spans="1:7" ht="24.95" customHeight="1" x14ac:dyDescent="0.2">
      <c r="A45" s="6">
        <v>6</v>
      </c>
      <c r="B45" s="8" t="s">
        <v>21</v>
      </c>
      <c r="C45" s="8"/>
      <c r="D45" s="8"/>
      <c r="E45" s="91"/>
      <c r="F45" s="70"/>
      <c r="G45" s="70"/>
    </row>
    <row r="46" spans="1:7" ht="15" customHeight="1" x14ac:dyDescent="0.2">
      <c r="A46" s="127" t="s">
        <v>387</v>
      </c>
      <c r="B46" s="129"/>
      <c r="C46" s="129"/>
      <c r="D46" s="128"/>
      <c r="E46" s="90">
        <f>SUM(E40:E45)</f>
        <v>0</v>
      </c>
      <c r="F46" s="90">
        <f t="shared" ref="F46:G46" si="3">SUM(F40:F45)</f>
        <v>0</v>
      </c>
      <c r="G46" s="90">
        <f t="shared" si="3"/>
        <v>0</v>
      </c>
    </row>
    <row r="47" spans="1:7" ht="41.1" customHeight="1" x14ac:dyDescent="0.2">
      <c r="A47" s="10" t="s">
        <v>237</v>
      </c>
      <c r="B47" s="88" t="s">
        <v>23</v>
      </c>
      <c r="C47" s="90">
        <v>120582</v>
      </c>
      <c r="D47" s="90">
        <v>301455</v>
      </c>
      <c r="E47" s="127"/>
      <c r="F47" s="129"/>
      <c r="G47" s="128"/>
    </row>
    <row r="48" spans="1:7" ht="35.1" customHeight="1" x14ac:dyDescent="0.2">
      <c r="A48" s="14">
        <v>1</v>
      </c>
      <c r="B48" s="62" t="s">
        <v>24</v>
      </c>
      <c r="C48" s="62"/>
      <c r="D48" s="62"/>
      <c r="E48" s="91"/>
      <c r="F48" s="70"/>
      <c r="G48" s="70"/>
    </row>
    <row r="49" spans="1:7" ht="35.1" customHeight="1" x14ac:dyDescent="0.2">
      <c r="A49" s="14">
        <v>2</v>
      </c>
      <c r="B49" s="62" t="s">
        <v>25</v>
      </c>
      <c r="C49" s="62"/>
      <c r="D49" s="62"/>
      <c r="E49" s="91"/>
      <c r="F49" s="70"/>
      <c r="G49" s="70"/>
    </row>
    <row r="50" spans="1:7" ht="35.1" customHeight="1" x14ac:dyDescent="0.2">
      <c r="A50" s="14">
        <v>3</v>
      </c>
      <c r="B50" s="62" t="s">
        <v>47</v>
      </c>
      <c r="C50" s="62"/>
      <c r="D50" s="62"/>
      <c r="E50" s="91"/>
      <c r="F50" s="70"/>
      <c r="G50" s="70"/>
    </row>
    <row r="51" spans="1:7" ht="35.1" customHeight="1" x14ac:dyDescent="0.2">
      <c r="A51" s="14">
        <v>4</v>
      </c>
      <c r="B51" s="61" t="s">
        <v>26</v>
      </c>
      <c r="C51" s="61"/>
      <c r="D51" s="61"/>
      <c r="E51" s="91"/>
      <c r="F51" s="70"/>
      <c r="G51" s="70"/>
    </row>
    <row r="52" spans="1:7" ht="15" customHeight="1" x14ac:dyDescent="0.2">
      <c r="A52" s="127" t="s">
        <v>389</v>
      </c>
      <c r="B52" s="129"/>
      <c r="C52" s="129"/>
      <c r="D52" s="128"/>
      <c r="E52" s="90">
        <f>SUM(E48:E51)</f>
        <v>0</v>
      </c>
      <c r="F52" s="90">
        <f t="shared" ref="F52:G52" si="4">SUM(F48:F51)</f>
        <v>0</v>
      </c>
      <c r="G52" s="90">
        <f t="shared" si="4"/>
        <v>0</v>
      </c>
    </row>
    <row r="53" spans="1:7" ht="39" customHeight="1" x14ac:dyDescent="0.2">
      <c r="A53" s="10" t="s">
        <v>238</v>
      </c>
      <c r="B53" s="88" t="s">
        <v>355</v>
      </c>
      <c r="C53" s="90">
        <v>443882.97</v>
      </c>
      <c r="D53" s="90">
        <v>1109707.42</v>
      </c>
      <c r="E53" s="127"/>
      <c r="F53" s="129"/>
      <c r="G53" s="128"/>
    </row>
    <row r="54" spans="1:7" s="64" customFormat="1" ht="24.95" customHeight="1" x14ac:dyDescent="0.2">
      <c r="A54" s="20">
        <v>1</v>
      </c>
      <c r="B54" s="63" t="s">
        <v>149</v>
      </c>
      <c r="C54" s="63"/>
      <c r="D54" s="63"/>
      <c r="E54" s="91"/>
      <c r="F54" s="71"/>
      <c r="G54" s="71"/>
    </row>
    <row r="55" spans="1:7" s="64" customFormat="1" ht="24.95" customHeight="1" x14ac:dyDescent="0.2">
      <c r="A55" s="20">
        <v>2</v>
      </c>
      <c r="B55" s="63" t="s">
        <v>150</v>
      </c>
      <c r="C55" s="63"/>
      <c r="D55" s="63"/>
      <c r="E55" s="91"/>
      <c r="F55" s="71"/>
      <c r="G55" s="71"/>
    </row>
    <row r="56" spans="1:7" s="64" customFormat="1" ht="24.95" customHeight="1" x14ac:dyDescent="0.2">
      <c r="A56" s="20">
        <v>3</v>
      </c>
      <c r="B56" s="63" t="s">
        <v>151</v>
      </c>
      <c r="C56" s="63"/>
      <c r="D56" s="63"/>
      <c r="E56" s="91"/>
      <c r="F56" s="71"/>
      <c r="G56" s="71"/>
    </row>
    <row r="57" spans="1:7" s="64" customFormat="1" ht="24.95" customHeight="1" x14ac:dyDescent="0.2">
      <c r="A57" s="20">
        <v>4</v>
      </c>
      <c r="B57" s="63" t="s">
        <v>152</v>
      </c>
      <c r="C57" s="63"/>
      <c r="D57" s="63"/>
      <c r="E57" s="91"/>
      <c r="F57" s="71"/>
      <c r="G57" s="71"/>
    </row>
    <row r="58" spans="1:7" s="64" customFormat="1" ht="24.95" customHeight="1" x14ac:dyDescent="0.2">
      <c r="A58" s="20">
        <v>5</v>
      </c>
      <c r="B58" s="63" t="s">
        <v>153</v>
      </c>
      <c r="C58" s="63"/>
      <c r="D58" s="63"/>
      <c r="E58" s="91"/>
      <c r="F58" s="71"/>
      <c r="G58" s="71"/>
    </row>
    <row r="59" spans="1:7" s="64" customFormat="1" ht="24.95" customHeight="1" x14ac:dyDescent="0.2">
      <c r="A59" s="20">
        <v>6</v>
      </c>
      <c r="B59" s="63" t="s">
        <v>154</v>
      </c>
      <c r="C59" s="63"/>
      <c r="D59" s="63"/>
      <c r="E59" s="91"/>
      <c r="F59" s="71"/>
      <c r="G59" s="71"/>
    </row>
    <row r="60" spans="1:7" s="64" customFormat="1" ht="24.95" customHeight="1" x14ac:dyDescent="0.2">
      <c r="A60" s="20">
        <v>7</v>
      </c>
      <c r="B60" s="63" t="s">
        <v>155</v>
      </c>
      <c r="C60" s="63"/>
      <c r="D60" s="63"/>
      <c r="E60" s="91"/>
      <c r="F60" s="71"/>
      <c r="G60" s="71"/>
    </row>
    <row r="61" spans="1:7" s="64" customFormat="1" ht="24.95" customHeight="1" x14ac:dyDescent="0.2">
      <c r="A61" s="20">
        <v>8</v>
      </c>
      <c r="B61" s="63" t="s">
        <v>156</v>
      </c>
      <c r="C61" s="63"/>
      <c r="D61" s="63"/>
      <c r="E61" s="91"/>
      <c r="F61" s="71"/>
      <c r="G61" s="71"/>
    </row>
    <row r="62" spans="1:7" s="64" customFormat="1" ht="24.95" customHeight="1" x14ac:dyDescent="0.2">
      <c r="A62" s="20">
        <v>9</v>
      </c>
      <c r="B62" s="63" t="s">
        <v>157</v>
      </c>
      <c r="C62" s="63"/>
      <c r="D62" s="63"/>
      <c r="E62" s="91"/>
      <c r="F62" s="71"/>
      <c r="G62" s="71"/>
    </row>
    <row r="63" spans="1:7" s="64" customFormat="1" ht="24.95" customHeight="1" x14ac:dyDescent="0.2">
      <c r="A63" s="20">
        <v>10</v>
      </c>
      <c r="B63" s="63" t="s">
        <v>158</v>
      </c>
      <c r="C63" s="63"/>
      <c r="D63" s="63"/>
      <c r="E63" s="91"/>
      <c r="F63" s="71"/>
      <c r="G63" s="71"/>
    </row>
    <row r="64" spans="1:7" s="64" customFormat="1" ht="24.95" customHeight="1" x14ac:dyDescent="0.2">
      <c r="A64" s="20">
        <v>11</v>
      </c>
      <c r="B64" s="63" t="s">
        <v>159</v>
      </c>
      <c r="C64" s="63"/>
      <c r="D64" s="63"/>
      <c r="E64" s="91"/>
      <c r="F64" s="71"/>
      <c r="G64" s="71"/>
    </row>
    <row r="65" spans="1:7" s="64" customFormat="1" ht="24.95" customHeight="1" x14ac:dyDescent="0.2">
      <c r="A65" s="20">
        <v>12</v>
      </c>
      <c r="B65" s="63" t="s">
        <v>160</v>
      </c>
      <c r="C65" s="63"/>
      <c r="D65" s="63"/>
      <c r="E65" s="91"/>
      <c r="F65" s="71"/>
      <c r="G65" s="71"/>
    </row>
    <row r="66" spans="1:7" s="64" customFormat="1" ht="24.95" customHeight="1" x14ac:dyDescent="0.2">
      <c r="A66" s="20">
        <v>13</v>
      </c>
      <c r="B66" s="63" t="s">
        <v>161</v>
      </c>
      <c r="C66" s="63"/>
      <c r="D66" s="63"/>
      <c r="E66" s="91"/>
      <c r="F66" s="71"/>
      <c r="G66" s="71"/>
    </row>
    <row r="67" spans="1:7" s="64" customFormat="1" ht="24.95" customHeight="1" x14ac:dyDescent="0.2">
      <c r="A67" s="20">
        <v>14</v>
      </c>
      <c r="B67" s="63" t="s">
        <v>162</v>
      </c>
      <c r="C67" s="63"/>
      <c r="D67" s="63"/>
      <c r="E67" s="91"/>
      <c r="F67" s="71"/>
      <c r="G67" s="71"/>
    </row>
    <row r="68" spans="1:7" s="64" customFormat="1" ht="24.95" customHeight="1" x14ac:dyDescent="0.2">
      <c r="A68" s="20">
        <v>15</v>
      </c>
      <c r="B68" s="63" t="s">
        <v>163</v>
      </c>
      <c r="C68" s="63"/>
      <c r="D68" s="63"/>
      <c r="E68" s="91"/>
      <c r="F68" s="71"/>
      <c r="G68" s="71"/>
    </row>
    <row r="69" spans="1:7" s="64" customFormat="1" ht="24.95" customHeight="1" x14ac:dyDescent="0.2">
      <c r="A69" s="20">
        <v>16</v>
      </c>
      <c r="B69" s="63" t="s">
        <v>164</v>
      </c>
      <c r="C69" s="63"/>
      <c r="D69" s="63"/>
      <c r="E69" s="91"/>
      <c r="F69" s="71"/>
      <c r="G69" s="71"/>
    </row>
    <row r="70" spans="1:7" ht="15" customHeight="1" x14ac:dyDescent="0.2">
      <c r="A70" s="127" t="s">
        <v>388</v>
      </c>
      <c r="B70" s="129"/>
      <c r="C70" s="129"/>
      <c r="D70" s="128"/>
      <c r="E70" s="90">
        <f>SUM(E54:E69)</f>
        <v>0</v>
      </c>
      <c r="F70" s="90">
        <f t="shared" ref="F70:G70" si="5">SUM(F54:F69)</f>
        <v>0</v>
      </c>
      <c r="G70" s="90">
        <f t="shared" si="5"/>
        <v>0</v>
      </c>
    </row>
    <row r="71" spans="1:7" ht="39.950000000000003" customHeight="1" x14ac:dyDescent="0.2">
      <c r="A71" s="10" t="s">
        <v>325</v>
      </c>
      <c r="B71" s="10" t="s">
        <v>56</v>
      </c>
      <c r="C71" s="93">
        <v>1521427.82</v>
      </c>
      <c r="D71" s="93">
        <v>3803569.56</v>
      </c>
      <c r="E71" s="127"/>
      <c r="F71" s="129"/>
      <c r="G71" s="128"/>
    </row>
    <row r="72" spans="1:7" ht="24.95" customHeight="1" x14ac:dyDescent="0.2">
      <c r="A72" s="6">
        <v>1</v>
      </c>
      <c r="B72" s="39" t="s">
        <v>91</v>
      </c>
      <c r="C72" s="39"/>
      <c r="D72" s="39"/>
      <c r="E72" s="91"/>
      <c r="F72" s="70"/>
      <c r="G72" s="70"/>
    </row>
    <row r="73" spans="1:7" ht="24.95" customHeight="1" x14ac:dyDescent="0.2">
      <c r="A73" s="6">
        <v>2</v>
      </c>
      <c r="B73" s="39" t="s">
        <v>93</v>
      </c>
      <c r="C73" s="39"/>
      <c r="D73" s="39"/>
      <c r="E73" s="91"/>
      <c r="F73" s="70"/>
      <c r="G73" s="70"/>
    </row>
    <row r="74" spans="1:7" ht="24.95" customHeight="1" x14ac:dyDescent="0.2">
      <c r="A74" s="6">
        <v>3</v>
      </c>
      <c r="B74" s="39" t="s">
        <v>85</v>
      </c>
      <c r="C74" s="39"/>
      <c r="D74" s="39"/>
      <c r="E74" s="91"/>
      <c r="F74" s="70"/>
      <c r="G74" s="70"/>
    </row>
    <row r="75" spans="1:7" ht="24.95" customHeight="1" x14ac:dyDescent="0.2">
      <c r="A75" s="6">
        <v>4</v>
      </c>
      <c r="B75" s="39" t="s">
        <v>38</v>
      </c>
      <c r="C75" s="39"/>
      <c r="D75" s="39"/>
      <c r="E75" s="91"/>
      <c r="F75" s="70"/>
      <c r="G75" s="70"/>
    </row>
    <row r="76" spans="1:7" ht="24.95" customHeight="1" x14ac:dyDescent="0.2">
      <c r="A76" s="6">
        <v>5</v>
      </c>
      <c r="B76" s="39" t="s">
        <v>90</v>
      </c>
      <c r="C76" s="39"/>
      <c r="D76" s="39"/>
      <c r="E76" s="91"/>
      <c r="F76" s="70"/>
      <c r="G76" s="70"/>
    </row>
    <row r="77" spans="1:7" ht="24.95" customHeight="1" x14ac:dyDescent="0.2">
      <c r="A77" s="6">
        <v>6</v>
      </c>
      <c r="B77" s="39" t="s">
        <v>89</v>
      </c>
      <c r="C77" s="39"/>
      <c r="D77" s="39"/>
      <c r="E77" s="91"/>
      <c r="F77" s="70"/>
      <c r="G77" s="70"/>
    </row>
    <row r="78" spans="1:7" ht="24.95" customHeight="1" x14ac:dyDescent="0.2">
      <c r="A78" s="6">
        <v>7</v>
      </c>
      <c r="B78" s="39" t="s">
        <v>80</v>
      </c>
      <c r="C78" s="39"/>
      <c r="D78" s="39"/>
      <c r="E78" s="91"/>
      <c r="F78" s="70"/>
      <c r="G78" s="70"/>
    </row>
    <row r="79" spans="1:7" ht="24.95" customHeight="1" x14ac:dyDescent="0.2">
      <c r="A79" s="6">
        <v>8</v>
      </c>
      <c r="B79" s="39" t="s">
        <v>81</v>
      </c>
      <c r="C79" s="39"/>
      <c r="D79" s="39"/>
      <c r="E79" s="91"/>
      <c r="F79" s="70"/>
      <c r="G79" s="70"/>
    </row>
    <row r="80" spans="1:7" ht="24.95" customHeight="1" x14ac:dyDescent="0.2">
      <c r="A80" s="6">
        <v>9</v>
      </c>
      <c r="B80" s="39" t="s">
        <v>82</v>
      </c>
      <c r="C80" s="39"/>
      <c r="D80" s="39"/>
      <c r="E80" s="91"/>
      <c r="F80" s="70"/>
      <c r="G80" s="70"/>
    </row>
    <row r="81" spans="1:7" ht="24.95" customHeight="1" x14ac:dyDescent="0.2">
      <c r="A81" s="6">
        <v>10</v>
      </c>
      <c r="B81" s="39" t="s">
        <v>83</v>
      </c>
      <c r="C81" s="39"/>
      <c r="D81" s="39"/>
      <c r="E81" s="91"/>
      <c r="F81" s="70"/>
      <c r="G81" s="70"/>
    </row>
    <row r="82" spans="1:7" ht="24.95" customHeight="1" x14ac:dyDescent="0.2">
      <c r="A82" s="6">
        <v>11</v>
      </c>
      <c r="B82" s="39" t="s">
        <v>86</v>
      </c>
      <c r="C82" s="39"/>
      <c r="D82" s="39"/>
      <c r="E82" s="91"/>
      <c r="F82" s="70"/>
      <c r="G82" s="70"/>
    </row>
    <row r="83" spans="1:7" ht="24.95" customHeight="1" x14ac:dyDescent="0.2">
      <c r="A83" s="6">
        <v>12</v>
      </c>
      <c r="B83" s="39" t="s">
        <v>84</v>
      </c>
      <c r="C83" s="39"/>
      <c r="D83" s="39"/>
      <c r="E83" s="91"/>
      <c r="F83" s="70"/>
      <c r="G83" s="70"/>
    </row>
    <row r="84" spans="1:7" ht="24.95" customHeight="1" x14ac:dyDescent="0.2">
      <c r="A84" s="6">
        <v>13</v>
      </c>
      <c r="B84" s="39" t="s">
        <v>92</v>
      </c>
      <c r="C84" s="39"/>
      <c r="D84" s="39"/>
      <c r="E84" s="91"/>
      <c r="F84" s="70"/>
      <c r="G84" s="70"/>
    </row>
    <row r="85" spans="1:7" s="16" customFormat="1" ht="24.95" customHeight="1" x14ac:dyDescent="0.2">
      <c r="A85" s="6">
        <v>14</v>
      </c>
      <c r="B85" s="67" t="s">
        <v>87</v>
      </c>
      <c r="C85" s="67"/>
      <c r="D85" s="67"/>
      <c r="E85" s="91"/>
      <c r="F85" s="72"/>
      <c r="G85" s="72"/>
    </row>
    <row r="86" spans="1:7" s="16" customFormat="1" ht="24.95" customHeight="1" x14ac:dyDescent="0.2">
      <c r="A86" s="6">
        <v>15</v>
      </c>
      <c r="B86" s="67" t="s">
        <v>88</v>
      </c>
      <c r="C86" s="67"/>
      <c r="D86" s="67"/>
      <c r="E86" s="91"/>
      <c r="F86" s="72"/>
      <c r="G86" s="72"/>
    </row>
    <row r="87" spans="1:7" ht="15" customHeight="1" x14ac:dyDescent="0.2">
      <c r="A87" s="127" t="s">
        <v>390</v>
      </c>
      <c r="B87" s="129"/>
      <c r="C87" s="129"/>
      <c r="D87" s="128"/>
      <c r="E87" s="90">
        <f>SUM(E72:E86)</f>
        <v>0</v>
      </c>
      <c r="F87" s="90">
        <f t="shared" ref="F87:G87" si="6">SUM(F72:F86)</f>
        <v>0</v>
      </c>
      <c r="G87" s="90">
        <f t="shared" si="6"/>
        <v>0</v>
      </c>
    </row>
    <row r="88" spans="1:7" x14ac:dyDescent="0.2">
      <c r="A88" s="127" t="s">
        <v>378</v>
      </c>
      <c r="B88" s="128"/>
      <c r="C88" s="90">
        <f>C16+C20+C29+C39+C47+C53+C71</f>
        <v>4581560.9700000007</v>
      </c>
      <c r="D88" s="90">
        <f>D16+D20+D29+D39+D47+D53+D71</f>
        <v>11453902.449999999</v>
      </c>
      <c r="E88" s="92">
        <f>+E19+E28+E38+E46+E52+E70+E87</f>
        <v>0</v>
      </c>
      <c r="F88" s="92">
        <f t="shared" ref="F88:G88" si="7">+F19+F28+F38+F46+F52+F70+F87</f>
        <v>0</v>
      </c>
      <c r="G88" s="92">
        <f t="shared" si="7"/>
        <v>0</v>
      </c>
    </row>
    <row r="90" spans="1:7" x14ac:dyDescent="0.2">
      <c r="D90" s="89"/>
    </row>
    <row r="91" spans="1:7" x14ac:dyDescent="0.2">
      <c r="B91" s="74"/>
    </row>
    <row r="92" spans="1:7" ht="15" x14ac:dyDescent="0.25">
      <c r="B92" s="84" t="s">
        <v>370</v>
      </c>
      <c r="C92" s="84"/>
      <c r="D92" s="84"/>
    </row>
  </sheetData>
  <sortState ref="A5:D568">
    <sortCondition ref="B100:B114"/>
  </sortState>
  <mergeCells count="20">
    <mergeCell ref="A3:G3"/>
    <mergeCell ref="A4:G4"/>
    <mergeCell ref="A5:G5"/>
    <mergeCell ref="A6:G6"/>
    <mergeCell ref="A7:G7"/>
    <mergeCell ref="A19:D19"/>
    <mergeCell ref="A88:B88"/>
    <mergeCell ref="E16:G16"/>
    <mergeCell ref="E20:G20"/>
    <mergeCell ref="E29:G29"/>
    <mergeCell ref="E39:G39"/>
    <mergeCell ref="E47:G47"/>
    <mergeCell ref="E53:G53"/>
    <mergeCell ref="E71:G71"/>
    <mergeCell ref="A87:D87"/>
    <mergeCell ref="A28:D28"/>
    <mergeCell ref="A38:D38"/>
    <mergeCell ref="A46:D46"/>
    <mergeCell ref="A52:D52"/>
    <mergeCell ref="A70:D70"/>
  </mergeCells>
  <phoneticPr fontId="7" type="noConversion"/>
  <pageMargins left="0.70866141732283472" right="0.70866141732283472" top="0.74803149606299213" bottom="0.74803149606299213" header="0.31496062992125984" footer="0.31496062992125984"/>
  <pageSetup scale="55" fitToHeight="0" orientation="portrait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zoomScale="68" zoomScaleNormal="68" zoomScaleSheetLayoutView="160" workbookViewId="0">
      <selection activeCell="A3" sqref="A3"/>
    </sheetView>
  </sheetViews>
  <sheetFormatPr baseColWidth="10" defaultColWidth="11.42578125" defaultRowHeight="12.75" x14ac:dyDescent="0.2"/>
  <cols>
    <col min="1" max="1" width="13.85546875" style="18" customWidth="1"/>
    <col min="2" max="2" width="70.28515625" style="104" customWidth="1"/>
    <col min="3" max="3" width="18.5703125" style="19" customWidth="1"/>
    <col min="4" max="4" width="17.7109375" style="19" customWidth="1"/>
    <col min="5" max="5" width="16.140625" style="19" customWidth="1"/>
    <col min="6" max="6" width="16.28515625" style="19" customWidth="1"/>
    <col min="7" max="7" width="16.5703125" style="1" customWidth="1"/>
    <col min="8" max="9" width="11.42578125" style="1"/>
    <col min="10" max="10" width="54.42578125" style="1" customWidth="1"/>
    <col min="11" max="16384" width="11.42578125" style="1"/>
  </cols>
  <sheetData>
    <row r="1" spans="1:7" s="16" customFormat="1" x14ac:dyDescent="0.2">
      <c r="A1" s="83"/>
      <c r="B1" s="99"/>
      <c r="C1" s="23"/>
      <c r="D1" s="23"/>
      <c r="E1" s="23"/>
    </row>
    <row r="2" spans="1:7" s="16" customFormat="1" x14ac:dyDescent="0.2">
      <c r="A2" s="83"/>
      <c r="B2" s="99"/>
      <c r="C2" s="23"/>
      <c r="D2" s="23"/>
      <c r="E2" s="23"/>
    </row>
    <row r="3" spans="1:7" s="16" customFormat="1" ht="12.75" customHeight="1" x14ac:dyDescent="0.2">
      <c r="A3" s="94"/>
      <c r="B3" s="94"/>
      <c r="C3" s="94"/>
      <c r="D3" s="94"/>
      <c r="E3" s="94"/>
      <c r="F3" s="94"/>
      <c r="G3" s="94"/>
    </row>
    <row r="4" spans="1:7" s="16" customFormat="1" ht="12.75" customHeight="1" x14ac:dyDescent="0.2">
      <c r="A4" s="130" t="s">
        <v>448</v>
      </c>
      <c r="B4" s="125"/>
      <c r="C4" s="125"/>
      <c r="D4" s="125"/>
      <c r="E4" s="125"/>
      <c r="F4" s="125"/>
      <c r="G4" s="125"/>
    </row>
    <row r="5" spans="1:7" s="16" customFormat="1" ht="15" customHeight="1" x14ac:dyDescent="0.2">
      <c r="A5" s="125" t="s">
        <v>374</v>
      </c>
      <c r="B5" s="125"/>
      <c r="C5" s="125"/>
      <c r="D5" s="125"/>
      <c r="E5" s="125"/>
      <c r="F5" s="125"/>
      <c r="G5" s="125"/>
    </row>
    <row r="6" spans="1:7" s="16" customFormat="1" x14ac:dyDescent="0.2">
      <c r="A6" s="125" t="s">
        <v>368</v>
      </c>
      <c r="B6" s="125"/>
      <c r="C6" s="125"/>
      <c r="D6" s="125"/>
      <c r="E6" s="125"/>
      <c r="F6" s="125"/>
      <c r="G6" s="125"/>
    </row>
    <row r="7" spans="1:7" s="16" customFormat="1" ht="12.75" customHeight="1" x14ac:dyDescent="0.2">
      <c r="A7" s="125" t="s">
        <v>369</v>
      </c>
      <c r="B7" s="125"/>
      <c r="C7" s="125"/>
      <c r="D7" s="125"/>
      <c r="E7" s="125"/>
      <c r="F7" s="125"/>
      <c r="G7" s="125"/>
    </row>
    <row r="8" spans="1:7" s="16" customFormat="1" ht="15" customHeight="1" x14ac:dyDescent="0.2">
      <c r="A8" s="125" t="s">
        <v>375</v>
      </c>
      <c r="B8" s="125"/>
      <c r="C8" s="125"/>
      <c r="D8" s="125"/>
      <c r="E8" s="125"/>
      <c r="F8" s="125"/>
      <c r="G8" s="125"/>
    </row>
    <row r="9" spans="1:7" s="77" customFormat="1" ht="14.25" x14ac:dyDescent="0.2">
      <c r="B9" s="100"/>
      <c r="D9" s="76" t="s">
        <v>367</v>
      </c>
      <c r="E9" s="79"/>
      <c r="F9" s="79"/>
    </row>
    <row r="10" spans="1:7" s="77" customFormat="1" ht="15" x14ac:dyDescent="0.25">
      <c r="A10" s="95" t="s">
        <v>362</v>
      </c>
      <c r="B10" s="100"/>
      <c r="C10" s="80"/>
      <c r="D10" s="80"/>
      <c r="E10" s="80"/>
    </row>
    <row r="11" spans="1:7" s="77" customFormat="1" ht="14.25" x14ac:dyDescent="0.2">
      <c r="A11" s="75" t="s">
        <v>363</v>
      </c>
      <c r="B11" s="101"/>
      <c r="C11" s="80"/>
      <c r="D11" s="80"/>
      <c r="E11" s="80"/>
    </row>
    <row r="12" spans="1:7" s="77" customFormat="1" ht="14.25" x14ac:dyDescent="0.2">
      <c r="A12" s="75" t="s">
        <v>364</v>
      </c>
      <c r="B12" s="102"/>
      <c r="C12" s="80"/>
      <c r="D12" s="80"/>
      <c r="E12" s="80"/>
    </row>
    <row r="13" spans="1:7" s="77" customFormat="1" ht="14.25" x14ac:dyDescent="0.2">
      <c r="A13" s="75" t="s">
        <v>365</v>
      </c>
      <c r="B13" s="102"/>
      <c r="C13" s="80"/>
      <c r="D13" s="80"/>
      <c r="E13" s="80"/>
    </row>
    <row r="14" spans="1:7" s="77" customFormat="1" ht="28.5" x14ac:dyDescent="0.2">
      <c r="A14" s="96" t="s">
        <v>366</v>
      </c>
      <c r="B14" s="102"/>
      <c r="C14" s="80"/>
      <c r="D14" s="80"/>
      <c r="E14" s="80"/>
    </row>
    <row r="15" spans="1:7" s="80" customFormat="1" ht="14.25" x14ac:dyDescent="0.2">
      <c r="A15" s="78"/>
      <c r="B15" s="103"/>
    </row>
    <row r="16" spans="1:7" ht="30" customHeight="1" x14ac:dyDescent="0.2">
      <c r="A16" s="38" t="s">
        <v>379</v>
      </c>
      <c r="B16" s="38" t="s">
        <v>356</v>
      </c>
      <c r="C16" s="38" t="s">
        <v>376</v>
      </c>
      <c r="D16" s="38" t="s">
        <v>377</v>
      </c>
      <c r="E16" s="88" t="s">
        <v>359</v>
      </c>
      <c r="F16" s="88" t="s">
        <v>360</v>
      </c>
      <c r="G16" s="88" t="s">
        <v>361</v>
      </c>
    </row>
    <row r="17" spans="1:7" ht="39.950000000000003" customHeight="1" x14ac:dyDescent="0.2">
      <c r="A17" s="38" t="s">
        <v>231</v>
      </c>
      <c r="B17" s="88" t="s">
        <v>349</v>
      </c>
      <c r="C17" s="93">
        <v>104254.55</v>
      </c>
      <c r="D17" s="93">
        <v>260636.39</v>
      </c>
      <c r="E17" s="127"/>
      <c r="F17" s="129"/>
      <c r="G17" s="128"/>
    </row>
    <row r="18" spans="1:7" ht="26.1" customHeight="1" x14ac:dyDescent="0.2">
      <c r="A18" s="118">
        <v>1</v>
      </c>
      <c r="B18" s="26" t="s">
        <v>33</v>
      </c>
      <c r="C18" s="26"/>
      <c r="D18" s="26"/>
      <c r="E18" s="70"/>
      <c r="F18" s="70"/>
      <c r="G18" s="70"/>
    </row>
    <row r="19" spans="1:7" ht="26.1" customHeight="1" x14ac:dyDescent="0.2">
      <c r="A19" s="118">
        <v>2</v>
      </c>
      <c r="B19" s="68" t="s">
        <v>34</v>
      </c>
      <c r="C19" s="68"/>
      <c r="D19" s="68"/>
      <c r="E19" s="70"/>
      <c r="F19" s="70"/>
      <c r="G19" s="70"/>
    </row>
    <row r="20" spans="1:7" ht="26.1" customHeight="1" x14ac:dyDescent="0.2">
      <c r="A20" s="118">
        <v>3</v>
      </c>
      <c r="B20" s="24" t="s">
        <v>14</v>
      </c>
      <c r="C20" s="24"/>
      <c r="D20" s="24"/>
      <c r="E20" s="70"/>
      <c r="F20" s="70"/>
      <c r="G20" s="70"/>
    </row>
    <row r="21" spans="1:7" ht="26.1" customHeight="1" x14ac:dyDescent="0.2">
      <c r="A21" s="118">
        <v>4</v>
      </c>
      <c r="B21" s="25" t="s">
        <v>35</v>
      </c>
      <c r="C21" s="25"/>
      <c r="D21" s="25"/>
      <c r="E21" s="70"/>
      <c r="F21" s="70"/>
      <c r="G21" s="70"/>
    </row>
    <row r="22" spans="1:7" ht="26.1" customHeight="1" x14ac:dyDescent="0.2">
      <c r="A22" s="118">
        <v>5</v>
      </c>
      <c r="B22" s="25" t="s">
        <v>48</v>
      </c>
      <c r="C22" s="25"/>
      <c r="D22" s="25"/>
      <c r="E22" s="70"/>
      <c r="F22" s="70"/>
      <c r="G22" s="70"/>
    </row>
    <row r="23" spans="1:7" ht="26.1" customHeight="1" x14ac:dyDescent="0.2">
      <c r="A23" s="118">
        <v>6</v>
      </c>
      <c r="B23" s="25" t="s">
        <v>49</v>
      </c>
      <c r="C23" s="25"/>
      <c r="D23" s="25"/>
      <c r="E23" s="70"/>
      <c r="F23" s="70"/>
      <c r="G23" s="70"/>
    </row>
    <row r="24" spans="1:7" ht="26.1" customHeight="1" x14ac:dyDescent="0.2">
      <c r="A24" s="118">
        <v>7</v>
      </c>
      <c r="B24" s="30" t="s">
        <v>3</v>
      </c>
      <c r="C24" s="30"/>
      <c r="D24" s="30"/>
      <c r="E24" s="70"/>
      <c r="F24" s="70"/>
      <c r="G24" s="70"/>
    </row>
    <row r="25" spans="1:7" ht="26.1" customHeight="1" x14ac:dyDescent="0.2">
      <c r="A25" s="118">
        <v>8</v>
      </c>
      <c r="B25" s="27" t="s">
        <v>36</v>
      </c>
      <c r="C25" s="30"/>
      <c r="D25" s="30"/>
      <c r="E25" s="70"/>
      <c r="F25" s="70"/>
      <c r="G25" s="70"/>
    </row>
    <row r="26" spans="1:7" ht="26.1" customHeight="1" x14ac:dyDescent="0.2">
      <c r="A26" s="118">
        <v>9</v>
      </c>
      <c r="B26" s="26" t="s">
        <v>37</v>
      </c>
      <c r="C26" s="27"/>
      <c r="D26" s="27"/>
      <c r="E26" s="70"/>
      <c r="F26" s="70"/>
      <c r="G26" s="70"/>
    </row>
    <row r="27" spans="1:7" ht="15" customHeight="1" x14ac:dyDescent="0.2">
      <c r="A27" s="127" t="s">
        <v>383</v>
      </c>
      <c r="B27" s="129"/>
      <c r="C27" s="129"/>
      <c r="D27" s="128"/>
      <c r="E27" s="90">
        <f>SUM(E18:E26)</f>
        <v>0</v>
      </c>
      <c r="F27" s="90">
        <f>SUM(F18:F26)</f>
        <v>0</v>
      </c>
      <c r="G27" s="90">
        <f>SUM(G18:G26)</f>
        <v>0</v>
      </c>
    </row>
    <row r="28" spans="1:7" ht="39.950000000000003" customHeight="1" x14ac:dyDescent="0.2">
      <c r="A28" s="34" t="s">
        <v>232</v>
      </c>
      <c r="B28" s="88" t="s">
        <v>350</v>
      </c>
      <c r="C28" s="93">
        <v>243897.84</v>
      </c>
      <c r="D28" s="93">
        <v>609744.59</v>
      </c>
      <c r="E28" s="127"/>
      <c r="F28" s="129"/>
      <c r="G28" s="128"/>
    </row>
    <row r="29" spans="1:7" ht="26.1" customHeight="1" x14ac:dyDescent="0.2">
      <c r="A29" s="119">
        <v>1</v>
      </c>
      <c r="B29" s="32" t="s">
        <v>51</v>
      </c>
      <c r="C29" s="32"/>
      <c r="D29" s="32"/>
      <c r="E29" s="70"/>
      <c r="F29" s="70"/>
      <c r="G29" s="70"/>
    </row>
    <row r="30" spans="1:7" ht="26.1" customHeight="1" x14ac:dyDescent="0.2">
      <c r="A30" s="119">
        <v>2</v>
      </c>
      <c r="B30" s="32" t="s">
        <v>52</v>
      </c>
      <c r="C30" s="32"/>
      <c r="D30" s="32"/>
      <c r="E30" s="72"/>
      <c r="F30" s="70"/>
      <c r="G30" s="70"/>
    </row>
    <row r="31" spans="1:7" s="19" customFormat="1" ht="26.1" customHeight="1" x14ac:dyDescent="0.2">
      <c r="A31" s="119">
        <v>3</v>
      </c>
      <c r="B31" s="32" t="s">
        <v>53</v>
      </c>
      <c r="C31" s="32"/>
      <c r="D31" s="32"/>
      <c r="E31" s="72"/>
      <c r="F31" s="70"/>
      <c r="G31" s="70"/>
    </row>
    <row r="32" spans="1:7" s="19" customFormat="1" ht="26.1" customHeight="1" x14ac:dyDescent="0.2">
      <c r="A32" s="119">
        <v>4</v>
      </c>
      <c r="B32" s="29" t="s">
        <v>43</v>
      </c>
      <c r="C32" s="30"/>
      <c r="D32" s="30"/>
      <c r="E32" s="72"/>
      <c r="F32" s="70"/>
      <c r="G32" s="70"/>
    </row>
    <row r="33" spans="1:7" s="19" customFormat="1" ht="26.1" customHeight="1" x14ac:dyDescent="0.2">
      <c r="A33" s="119">
        <v>5</v>
      </c>
      <c r="B33" s="31" t="s">
        <v>65</v>
      </c>
      <c r="C33" s="30"/>
      <c r="D33" s="30"/>
      <c r="E33" s="72"/>
      <c r="F33" s="70"/>
      <c r="G33" s="70"/>
    </row>
    <row r="34" spans="1:7" s="19" customFormat="1" ht="26.1" customHeight="1" x14ac:dyDescent="0.2">
      <c r="A34" s="119">
        <v>6</v>
      </c>
      <c r="B34" s="31" t="s">
        <v>66</v>
      </c>
      <c r="C34" s="29"/>
      <c r="D34" s="29"/>
      <c r="E34" s="72"/>
      <c r="F34" s="70"/>
      <c r="G34" s="70"/>
    </row>
    <row r="35" spans="1:7" s="19" customFormat="1" ht="26.1" customHeight="1" x14ac:dyDescent="0.2">
      <c r="A35" s="119">
        <v>7</v>
      </c>
      <c r="B35" s="30" t="s">
        <v>67</v>
      </c>
      <c r="C35" s="31"/>
      <c r="D35" s="31"/>
      <c r="E35" s="72"/>
      <c r="F35" s="70"/>
      <c r="G35" s="70"/>
    </row>
    <row r="36" spans="1:7" s="19" customFormat="1" ht="26.1" customHeight="1" x14ac:dyDescent="0.2">
      <c r="A36" s="119">
        <v>8</v>
      </c>
      <c r="B36" s="30" t="s">
        <v>36</v>
      </c>
      <c r="C36" s="31"/>
      <c r="D36" s="31"/>
      <c r="E36" s="70"/>
      <c r="F36" s="70"/>
      <c r="G36" s="70"/>
    </row>
    <row r="37" spans="1:7" ht="15" customHeight="1" x14ac:dyDescent="0.2">
      <c r="A37" s="127" t="s">
        <v>382</v>
      </c>
      <c r="B37" s="129"/>
      <c r="C37" s="129"/>
      <c r="D37" s="128"/>
      <c r="E37" s="90">
        <f>SUM(E29:E36)</f>
        <v>0</v>
      </c>
      <c r="F37" s="90">
        <f>SUM(F29:F36)</f>
        <v>0</v>
      </c>
      <c r="G37" s="90">
        <f>SUM(G29:G36)</f>
        <v>0</v>
      </c>
    </row>
    <row r="38" spans="1:7" s="19" customFormat="1" ht="38.1" customHeight="1" x14ac:dyDescent="0.2">
      <c r="A38" s="10" t="s">
        <v>230</v>
      </c>
      <c r="B38" s="88" t="s">
        <v>351</v>
      </c>
      <c r="C38" s="93">
        <v>137242.9</v>
      </c>
      <c r="D38" s="93">
        <v>343107.24</v>
      </c>
      <c r="E38" s="127"/>
      <c r="F38" s="129"/>
      <c r="G38" s="128"/>
    </row>
    <row r="39" spans="1:7" s="19" customFormat="1" ht="35.1" customHeight="1" x14ac:dyDescent="0.2">
      <c r="A39" s="118">
        <v>1</v>
      </c>
      <c r="B39" s="66" t="s">
        <v>13</v>
      </c>
      <c r="C39" s="30"/>
      <c r="D39" s="30"/>
      <c r="E39" s="70"/>
      <c r="F39" s="70"/>
      <c r="G39" s="70"/>
    </row>
    <row r="40" spans="1:7" s="19" customFormat="1" ht="35.1" customHeight="1" x14ac:dyDescent="0.2">
      <c r="A40" s="118">
        <v>2</v>
      </c>
      <c r="B40" s="66" t="s">
        <v>50</v>
      </c>
      <c r="C40" s="30"/>
      <c r="D40" s="30"/>
      <c r="E40" s="70"/>
      <c r="F40" s="70"/>
      <c r="G40" s="70"/>
    </row>
    <row r="41" spans="1:7" s="19" customFormat="1" ht="35.1" customHeight="1" x14ac:dyDescent="0.2">
      <c r="A41" s="118">
        <v>3</v>
      </c>
      <c r="B41" s="66" t="s">
        <v>68</v>
      </c>
      <c r="C41" s="30"/>
      <c r="D41" s="30"/>
      <c r="E41" s="70"/>
      <c r="F41" s="70"/>
      <c r="G41" s="70"/>
    </row>
    <row r="42" spans="1:7" s="19" customFormat="1" ht="35.1" customHeight="1" x14ac:dyDescent="0.2">
      <c r="A42" s="118">
        <v>4</v>
      </c>
      <c r="B42" s="66" t="s">
        <v>69</v>
      </c>
      <c r="C42" s="36"/>
      <c r="D42" s="36"/>
      <c r="E42" s="70"/>
      <c r="F42" s="70"/>
      <c r="G42" s="70"/>
    </row>
    <row r="43" spans="1:7" ht="15" customHeight="1" x14ac:dyDescent="0.2">
      <c r="A43" s="127" t="s">
        <v>381</v>
      </c>
      <c r="B43" s="129"/>
      <c r="C43" s="129"/>
      <c r="D43" s="128"/>
      <c r="E43" s="90">
        <f>SUM(E39:E42)</f>
        <v>0</v>
      </c>
      <c r="F43" s="90">
        <f>SUM(F39:F42)</f>
        <v>0</v>
      </c>
      <c r="G43" s="90">
        <f>SUM(G39:G42)</f>
        <v>0</v>
      </c>
    </row>
    <row r="44" spans="1:7" s="19" customFormat="1" ht="39.950000000000003" customHeight="1" x14ac:dyDescent="0.2">
      <c r="A44" s="33" t="s">
        <v>57</v>
      </c>
      <c r="B44" s="88" t="s">
        <v>348</v>
      </c>
      <c r="C44" s="93">
        <v>119052.61</v>
      </c>
      <c r="D44" s="93">
        <v>297631.53000000003</v>
      </c>
      <c r="E44" s="127"/>
      <c r="F44" s="129"/>
      <c r="G44" s="128"/>
    </row>
    <row r="45" spans="1:7" s="19" customFormat="1" ht="66" customHeight="1" x14ac:dyDescent="0.2">
      <c r="A45" s="2">
        <v>1</v>
      </c>
      <c r="B45" s="26" t="s">
        <v>64</v>
      </c>
      <c r="C45" s="26"/>
      <c r="D45" s="26"/>
      <c r="E45" s="70"/>
      <c r="F45" s="70"/>
      <c r="G45" s="70"/>
    </row>
    <row r="46" spans="1:7" s="19" customFormat="1" ht="66" customHeight="1" x14ac:dyDescent="0.2">
      <c r="A46" s="2">
        <v>2</v>
      </c>
      <c r="B46" s="26" t="s">
        <v>63</v>
      </c>
      <c r="C46" s="26"/>
      <c r="D46" s="26"/>
      <c r="E46" s="70"/>
      <c r="F46" s="70"/>
      <c r="G46" s="70"/>
    </row>
    <row r="47" spans="1:7" ht="15" customHeight="1" x14ac:dyDescent="0.2">
      <c r="A47" s="127" t="s">
        <v>380</v>
      </c>
      <c r="B47" s="129"/>
      <c r="C47" s="129"/>
      <c r="D47" s="128"/>
      <c r="E47" s="90">
        <f>SUM(E45:E46)</f>
        <v>0</v>
      </c>
      <c r="F47" s="90">
        <f t="shared" ref="F47:G47" si="0">SUM(F45:F46)</f>
        <v>0</v>
      </c>
      <c r="G47" s="90">
        <f t="shared" si="0"/>
        <v>0</v>
      </c>
    </row>
    <row r="48" spans="1:7" s="19" customFormat="1" ht="39.950000000000003" customHeight="1" x14ac:dyDescent="0.2">
      <c r="A48" s="10" t="s">
        <v>58</v>
      </c>
      <c r="B48" s="88" t="s">
        <v>352</v>
      </c>
      <c r="C48" s="93">
        <v>114223.14</v>
      </c>
      <c r="D48" s="93">
        <v>285557.84000000003</v>
      </c>
      <c r="E48" s="127"/>
      <c r="F48" s="129"/>
      <c r="G48" s="128"/>
    </row>
    <row r="49" spans="1:7" s="19" customFormat="1" ht="29.1" customHeight="1" x14ac:dyDescent="0.2">
      <c r="A49" s="6">
        <v>1</v>
      </c>
      <c r="B49" s="26" t="s">
        <v>10</v>
      </c>
      <c r="C49" s="26"/>
      <c r="D49" s="26"/>
      <c r="E49" s="70"/>
      <c r="F49" s="70"/>
      <c r="G49" s="70"/>
    </row>
    <row r="50" spans="1:7" ht="15" customHeight="1" x14ac:dyDescent="0.2">
      <c r="A50" s="127" t="s">
        <v>391</v>
      </c>
      <c r="B50" s="129"/>
      <c r="C50" s="129"/>
      <c r="D50" s="128"/>
      <c r="E50" s="90">
        <f>SUM(E49:E49)</f>
        <v>0</v>
      </c>
      <c r="F50" s="90">
        <f>SUM(F49:F49)</f>
        <v>0</v>
      </c>
      <c r="G50" s="90">
        <f>SUM(G49:G49)</f>
        <v>0</v>
      </c>
    </row>
    <row r="51" spans="1:7" s="19" customFormat="1" ht="39.950000000000003" customHeight="1" x14ac:dyDescent="0.2">
      <c r="A51" s="10" t="s">
        <v>326</v>
      </c>
      <c r="B51" s="88" t="s">
        <v>353</v>
      </c>
      <c r="C51" s="93">
        <v>444763.99</v>
      </c>
      <c r="D51" s="93">
        <v>1111909.97</v>
      </c>
      <c r="E51" s="127"/>
      <c r="F51" s="129"/>
      <c r="G51" s="128"/>
    </row>
    <row r="52" spans="1:7" s="19" customFormat="1" ht="26.1" customHeight="1" x14ac:dyDescent="0.2">
      <c r="A52" s="119">
        <v>1</v>
      </c>
      <c r="B52" s="120" t="s">
        <v>339</v>
      </c>
      <c r="C52" s="30"/>
      <c r="D52" s="30"/>
      <c r="E52" s="70"/>
      <c r="F52" s="70"/>
      <c r="G52" s="70"/>
    </row>
    <row r="53" spans="1:7" s="19" customFormat="1" ht="26.1" customHeight="1" x14ac:dyDescent="0.2">
      <c r="A53" s="119">
        <v>2</v>
      </c>
      <c r="B53" s="121" t="s">
        <v>70</v>
      </c>
      <c r="C53" s="30"/>
      <c r="D53" s="30"/>
      <c r="E53" s="70"/>
      <c r="F53" s="70"/>
      <c r="G53" s="70"/>
    </row>
    <row r="54" spans="1:7" s="19" customFormat="1" ht="26.1" customHeight="1" x14ac:dyDescent="0.2">
      <c r="A54" s="119">
        <v>3</v>
      </c>
      <c r="B54" s="121" t="s">
        <v>54</v>
      </c>
      <c r="C54" s="11"/>
      <c r="D54" s="11"/>
      <c r="E54" s="70"/>
      <c r="F54" s="70"/>
      <c r="G54" s="70"/>
    </row>
    <row r="55" spans="1:7" s="19" customFormat="1" ht="26.1" customHeight="1" x14ac:dyDescent="0.2">
      <c r="A55" s="119">
        <v>4</v>
      </c>
      <c r="B55" s="122" t="s">
        <v>55</v>
      </c>
      <c r="C55" s="11"/>
      <c r="D55" s="11"/>
      <c r="E55" s="70"/>
      <c r="F55" s="70"/>
      <c r="G55" s="70"/>
    </row>
    <row r="56" spans="1:7" ht="15" customHeight="1" x14ac:dyDescent="0.2">
      <c r="A56" s="127" t="s">
        <v>392</v>
      </c>
      <c r="B56" s="129"/>
      <c r="C56" s="129"/>
      <c r="D56" s="128"/>
      <c r="E56" s="90">
        <f>SUM(E52:E55)</f>
        <v>0</v>
      </c>
      <c r="F56" s="90">
        <f>SUM(F52:F55)</f>
        <v>0</v>
      </c>
      <c r="G56" s="90">
        <f>SUM(G52:G55)</f>
        <v>0</v>
      </c>
    </row>
    <row r="57" spans="1:7" ht="41.1" customHeight="1" x14ac:dyDescent="0.2">
      <c r="A57" s="10" t="s">
        <v>327</v>
      </c>
      <c r="B57" s="88" t="s">
        <v>18</v>
      </c>
      <c r="C57" s="90">
        <v>74107.759999999995</v>
      </c>
      <c r="D57" s="90">
        <v>185269.39</v>
      </c>
      <c r="E57" s="127"/>
      <c r="F57" s="129"/>
      <c r="G57" s="128"/>
    </row>
    <row r="58" spans="1:7" ht="27" customHeight="1" x14ac:dyDescent="0.2">
      <c r="A58" s="14">
        <v>1</v>
      </c>
      <c r="B58" s="30" t="s">
        <v>424</v>
      </c>
      <c r="C58" s="30"/>
      <c r="D58" s="30"/>
      <c r="E58" s="70"/>
      <c r="F58" s="70"/>
      <c r="G58" s="70"/>
    </row>
    <row r="59" spans="1:7" ht="27" customHeight="1" x14ac:dyDescent="0.2">
      <c r="A59" s="14">
        <v>2</v>
      </c>
      <c r="B59" s="11" t="s">
        <v>425</v>
      </c>
      <c r="C59" s="11"/>
      <c r="D59" s="11"/>
      <c r="E59" s="70"/>
      <c r="F59" s="70"/>
      <c r="G59" s="70"/>
    </row>
    <row r="60" spans="1:7" ht="27" customHeight="1" x14ac:dyDescent="0.2">
      <c r="A60" s="14">
        <v>3</v>
      </c>
      <c r="B60" s="11" t="s">
        <v>426</v>
      </c>
      <c r="C60" s="11"/>
      <c r="D60" s="11"/>
      <c r="E60" s="70"/>
      <c r="F60" s="70"/>
      <c r="G60" s="70"/>
    </row>
    <row r="61" spans="1:7" ht="27" customHeight="1" x14ac:dyDescent="0.2">
      <c r="A61" s="14">
        <v>4</v>
      </c>
      <c r="B61" s="11" t="s">
        <v>427</v>
      </c>
      <c r="C61" s="11"/>
      <c r="D61" s="11"/>
      <c r="E61" s="70"/>
      <c r="F61" s="70"/>
      <c r="G61" s="70"/>
    </row>
    <row r="62" spans="1:7" ht="27" customHeight="1" x14ac:dyDescent="0.2">
      <c r="A62" s="14">
        <v>5</v>
      </c>
      <c r="B62" s="11" t="s">
        <v>428</v>
      </c>
      <c r="C62" s="11"/>
      <c r="D62" s="11"/>
      <c r="E62" s="70"/>
      <c r="F62" s="70"/>
      <c r="G62" s="70"/>
    </row>
    <row r="63" spans="1:7" ht="27" customHeight="1" x14ac:dyDescent="0.2">
      <c r="A63" s="14">
        <v>6</v>
      </c>
      <c r="B63" s="11" t="s">
        <v>429</v>
      </c>
      <c r="C63" s="11"/>
      <c r="D63" s="11"/>
      <c r="E63" s="70"/>
      <c r="F63" s="70"/>
      <c r="G63" s="70"/>
    </row>
    <row r="64" spans="1:7" ht="27" customHeight="1" x14ac:dyDescent="0.2">
      <c r="A64" s="14">
        <v>7</v>
      </c>
      <c r="B64" s="11" t="s">
        <v>5</v>
      </c>
      <c r="C64" s="11"/>
      <c r="D64" s="11"/>
      <c r="E64" s="70"/>
      <c r="F64" s="70"/>
      <c r="G64" s="70"/>
    </row>
    <row r="65" spans="1:7" ht="15" customHeight="1" x14ac:dyDescent="0.2">
      <c r="A65" s="127" t="s">
        <v>393</v>
      </c>
      <c r="B65" s="129"/>
      <c r="C65" s="129"/>
      <c r="D65" s="128"/>
      <c r="E65" s="90">
        <f>SUM(E58:E64)</f>
        <v>0</v>
      </c>
      <c r="F65" s="90">
        <f t="shared" ref="F65:G65" si="1">SUM(F58:F64)</f>
        <v>0</v>
      </c>
      <c r="G65" s="90">
        <f t="shared" si="1"/>
        <v>0</v>
      </c>
    </row>
    <row r="66" spans="1:7" ht="39.950000000000003" customHeight="1" x14ac:dyDescent="0.2">
      <c r="A66" s="10" t="s">
        <v>44</v>
      </c>
      <c r="B66" s="88" t="s">
        <v>56</v>
      </c>
      <c r="C66" s="93">
        <v>630589.34</v>
      </c>
      <c r="D66" s="93">
        <v>1576473.3600000003</v>
      </c>
      <c r="E66" s="127"/>
      <c r="F66" s="129"/>
      <c r="G66" s="128"/>
    </row>
    <row r="67" spans="1:7" ht="24.95" customHeight="1" x14ac:dyDescent="0.2">
      <c r="A67" s="6">
        <v>1</v>
      </c>
      <c r="B67" s="30" t="s">
        <v>216</v>
      </c>
      <c r="C67" s="30"/>
      <c r="D67" s="30"/>
      <c r="E67" s="70"/>
      <c r="F67" s="70"/>
      <c r="G67" s="70"/>
    </row>
    <row r="68" spans="1:7" ht="24.95" customHeight="1" x14ac:dyDescent="0.2">
      <c r="A68" s="6">
        <v>2</v>
      </c>
      <c r="B68" s="30" t="s">
        <v>430</v>
      </c>
      <c r="C68" s="30"/>
      <c r="D68" s="30"/>
      <c r="E68" s="70"/>
      <c r="F68" s="70"/>
      <c r="G68" s="70"/>
    </row>
    <row r="69" spans="1:7" ht="24.95" customHeight="1" x14ac:dyDescent="0.2">
      <c r="A69" s="6">
        <v>3</v>
      </c>
      <c r="B69" s="30" t="s">
        <v>431</v>
      </c>
      <c r="C69" s="30"/>
      <c r="D69" s="30"/>
      <c r="E69" s="70"/>
      <c r="F69" s="70"/>
      <c r="G69" s="70"/>
    </row>
    <row r="70" spans="1:7" ht="24.95" customHeight="1" x14ac:dyDescent="0.2">
      <c r="A70" s="6">
        <v>4</v>
      </c>
      <c r="B70" s="30" t="s">
        <v>432</v>
      </c>
      <c r="C70" s="30"/>
      <c r="D70" s="30"/>
      <c r="E70" s="70"/>
      <c r="F70" s="70"/>
      <c r="G70" s="70"/>
    </row>
    <row r="71" spans="1:7" ht="24.95" customHeight="1" x14ac:dyDescent="0.2">
      <c r="A71" s="6">
        <v>5</v>
      </c>
      <c r="B71" s="12" t="s">
        <v>433</v>
      </c>
      <c r="C71" s="32"/>
      <c r="D71" s="32"/>
      <c r="E71" s="70"/>
      <c r="F71" s="70"/>
      <c r="G71" s="70"/>
    </row>
    <row r="72" spans="1:7" ht="24.95" customHeight="1" x14ac:dyDescent="0.2">
      <c r="A72" s="6">
        <v>6</v>
      </c>
      <c r="B72" s="12" t="s">
        <v>434</v>
      </c>
      <c r="C72" s="32"/>
      <c r="D72" s="32"/>
      <c r="E72" s="70"/>
      <c r="F72" s="70"/>
      <c r="G72" s="70"/>
    </row>
    <row r="73" spans="1:7" ht="24.95" customHeight="1" x14ac:dyDescent="0.2">
      <c r="A73" s="6">
        <v>7</v>
      </c>
      <c r="B73" s="12" t="s">
        <v>435</v>
      </c>
      <c r="C73" s="32"/>
      <c r="D73" s="32"/>
      <c r="E73" s="70"/>
      <c r="F73" s="70"/>
      <c r="G73" s="70"/>
    </row>
    <row r="74" spans="1:7" ht="24.95" customHeight="1" x14ac:dyDescent="0.2">
      <c r="A74" s="6">
        <v>8</v>
      </c>
      <c r="B74" s="12" t="s">
        <v>436</v>
      </c>
      <c r="C74" s="32"/>
      <c r="D74" s="32"/>
      <c r="E74" s="70"/>
      <c r="F74" s="70"/>
      <c r="G74" s="70"/>
    </row>
    <row r="75" spans="1:7" ht="24.95" customHeight="1" x14ac:dyDescent="0.2">
      <c r="A75" s="6">
        <v>9</v>
      </c>
      <c r="B75" s="12" t="s">
        <v>437</v>
      </c>
      <c r="C75" s="32"/>
      <c r="D75" s="32"/>
      <c r="E75" s="70"/>
      <c r="F75" s="70"/>
      <c r="G75" s="70"/>
    </row>
    <row r="76" spans="1:7" ht="24.95" customHeight="1" x14ac:dyDescent="0.2">
      <c r="A76" s="6">
        <v>10</v>
      </c>
      <c r="B76" s="12" t="s">
        <v>438</v>
      </c>
      <c r="C76" s="12"/>
      <c r="D76" s="12"/>
      <c r="E76" s="70"/>
      <c r="F76" s="70"/>
      <c r="G76" s="70"/>
    </row>
    <row r="77" spans="1:7" ht="32.25" customHeight="1" x14ac:dyDescent="0.2">
      <c r="A77" s="6">
        <v>11</v>
      </c>
      <c r="B77" s="12" t="s">
        <v>439</v>
      </c>
      <c r="C77" s="32"/>
      <c r="D77" s="32"/>
      <c r="E77" s="70"/>
      <c r="F77" s="70"/>
      <c r="G77" s="70"/>
    </row>
    <row r="78" spans="1:7" ht="27.75" customHeight="1" x14ac:dyDescent="0.2">
      <c r="A78" s="6">
        <v>12</v>
      </c>
      <c r="B78" s="12" t="s">
        <v>440</v>
      </c>
      <c r="C78" s="12"/>
      <c r="D78" s="12"/>
      <c r="E78" s="70"/>
      <c r="F78" s="70"/>
      <c r="G78" s="70"/>
    </row>
    <row r="79" spans="1:7" ht="24.95" customHeight="1" x14ac:dyDescent="0.2">
      <c r="A79" s="6">
        <v>13</v>
      </c>
      <c r="B79" s="12" t="s">
        <v>441</v>
      </c>
      <c r="C79" s="12"/>
      <c r="D79" s="12"/>
      <c r="E79" s="70"/>
      <c r="F79" s="70"/>
      <c r="G79" s="70"/>
    </row>
    <row r="80" spans="1:7" s="117" customFormat="1" ht="24.95" customHeight="1" x14ac:dyDescent="0.2">
      <c r="A80" s="119">
        <v>14</v>
      </c>
      <c r="B80" s="12" t="s">
        <v>442</v>
      </c>
      <c r="C80" s="12"/>
      <c r="D80" s="12"/>
      <c r="E80" s="70"/>
      <c r="F80" s="70"/>
      <c r="G80" s="70"/>
    </row>
    <row r="81" spans="1:7" ht="24.95" customHeight="1" x14ac:dyDescent="0.2">
      <c r="A81" s="6">
        <v>15</v>
      </c>
      <c r="B81" s="40" t="s">
        <v>443</v>
      </c>
      <c r="C81" s="40"/>
      <c r="D81" s="40"/>
      <c r="E81" s="70"/>
      <c r="F81" s="70"/>
      <c r="G81" s="70"/>
    </row>
    <row r="82" spans="1:7" ht="24.95" customHeight="1" x14ac:dyDescent="0.2">
      <c r="A82" s="6">
        <v>16</v>
      </c>
      <c r="B82" s="40" t="s">
        <v>444</v>
      </c>
      <c r="C82" s="40"/>
      <c r="D82" s="40"/>
      <c r="E82" s="70"/>
      <c r="F82" s="70"/>
      <c r="G82" s="70"/>
    </row>
    <row r="83" spans="1:7" ht="15" customHeight="1" x14ac:dyDescent="0.2">
      <c r="A83" s="127" t="s">
        <v>394</v>
      </c>
      <c r="B83" s="129"/>
      <c r="C83" s="129"/>
      <c r="D83" s="128"/>
      <c r="E83" s="90">
        <f>SUM(E67:E82)</f>
        <v>0</v>
      </c>
      <c r="F83" s="90">
        <f t="shared" ref="F83:G83" si="2">SUM(F67:F82)</f>
        <v>0</v>
      </c>
      <c r="G83" s="90">
        <f t="shared" si="2"/>
        <v>0</v>
      </c>
    </row>
    <row r="84" spans="1:7" ht="39" customHeight="1" x14ac:dyDescent="0.2">
      <c r="A84" s="10" t="s">
        <v>328</v>
      </c>
      <c r="B84" s="98" t="s">
        <v>239</v>
      </c>
      <c r="C84" s="97">
        <v>89628.000000000015</v>
      </c>
      <c r="D84" s="97">
        <v>224070.00000000003</v>
      </c>
      <c r="E84" s="127"/>
      <c r="F84" s="129"/>
      <c r="G84" s="128"/>
    </row>
    <row r="85" spans="1:7" s="64" customFormat="1" ht="24.95" customHeight="1" x14ac:dyDescent="0.2">
      <c r="A85" s="20">
        <v>1</v>
      </c>
      <c r="B85" s="30" t="s">
        <v>319</v>
      </c>
      <c r="C85" s="30"/>
      <c r="D85" s="30"/>
      <c r="E85" s="70"/>
      <c r="F85" s="71"/>
      <c r="G85" s="71"/>
    </row>
    <row r="86" spans="1:7" s="64" customFormat="1" ht="24.95" customHeight="1" x14ac:dyDescent="0.2">
      <c r="A86" s="20">
        <v>2</v>
      </c>
      <c r="B86" s="30" t="s">
        <v>218</v>
      </c>
      <c r="C86" s="30"/>
      <c r="D86" s="30"/>
      <c r="E86" s="70"/>
      <c r="F86" s="71"/>
      <c r="G86" s="71"/>
    </row>
    <row r="87" spans="1:7" s="64" customFormat="1" ht="25.5" x14ac:dyDescent="0.2">
      <c r="A87" s="20">
        <v>3</v>
      </c>
      <c r="B87" s="30" t="s">
        <v>219</v>
      </c>
      <c r="C87" s="30"/>
      <c r="D87" s="30"/>
      <c r="E87" s="70"/>
      <c r="F87" s="71"/>
      <c r="G87" s="71"/>
    </row>
    <row r="88" spans="1:7" s="64" customFormat="1" ht="24.95" customHeight="1" x14ac:dyDescent="0.2">
      <c r="A88" s="20">
        <v>4</v>
      </c>
      <c r="B88" s="30" t="s">
        <v>220</v>
      </c>
      <c r="C88" s="30"/>
      <c r="D88" s="30"/>
      <c r="E88" s="70"/>
      <c r="F88" s="71"/>
      <c r="G88" s="71"/>
    </row>
    <row r="89" spans="1:7" s="64" customFormat="1" ht="24.95" customHeight="1" x14ac:dyDescent="0.2">
      <c r="A89" s="20">
        <v>5</v>
      </c>
      <c r="B89" s="30" t="s">
        <v>221</v>
      </c>
      <c r="C89" s="30"/>
      <c r="D89" s="30"/>
      <c r="E89" s="70"/>
      <c r="F89" s="71"/>
      <c r="G89" s="71"/>
    </row>
    <row r="90" spans="1:7" s="64" customFormat="1" ht="24.95" customHeight="1" x14ac:dyDescent="0.2">
      <c r="A90" s="20">
        <v>6</v>
      </c>
      <c r="B90" s="30" t="s">
        <v>222</v>
      </c>
      <c r="C90" s="30"/>
      <c r="D90" s="30"/>
      <c r="E90" s="70"/>
      <c r="F90" s="71"/>
      <c r="G90" s="71"/>
    </row>
    <row r="91" spans="1:7" s="64" customFormat="1" ht="24.95" customHeight="1" x14ac:dyDescent="0.2">
      <c r="A91" s="20">
        <v>7</v>
      </c>
      <c r="B91" s="30" t="s">
        <v>223</v>
      </c>
      <c r="C91" s="30"/>
      <c r="D91" s="30"/>
      <c r="E91" s="70"/>
      <c r="F91" s="71"/>
      <c r="G91" s="71"/>
    </row>
    <row r="92" spans="1:7" s="64" customFormat="1" ht="24.95" customHeight="1" x14ac:dyDescent="0.2">
      <c r="A92" s="20">
        <v>8</v>
      </c>
      <c r="B92" s="30" t="s">
        <v>224</v>
      </c>
      <c r="C92" s="30"/>
      <c r="D92" s="30"/>
      <c r="E92" s="70"/>
      <c r="F92" s="71"/>
      <c r="G92" s="71"/>
    </row>
    <row r="93" spans="1:7" s="64" customFormat="1" ht="24.95" customHeight="1" x14ac:dyDescent="0.2">
      <c r="A93" s="20">
        <v>9</v>
      </c>
      <c r="B93" s="30" t="s">
        <v>225</v>
      </c>
      <c r="C93" s="30"/>
      <c r="D93" s="30"/>
      <c r="E93" s="70"/>
      <c r="F93" s="71"/>
      <c r="G93" s="71"/>
    </row>
    <row r="94" spans="1:7" s="64" customFormat="1" ht="24.95" customHeight="1" x14ac:dyDescent="0.2">
      <c r="A94" s="20">
        <v>10</v>
      </c>
      <c r="B94" s="30" t="s">
        <v>226</v>
      </c>
      <c r="C94" s="30"/>
      <c r="D94" s="30"/>
      <c r="E94" s="70"/>
      <c r="F94" s="71"/>
      <c r="G94" s="71"/>
    </row>
    <row r="95" spans="1:7" s="64" customFormat="1" ht="24.95" customHeight="1" x14ac:dyDescent="0.2">
      <c r="A95" s="20">
        <v>11</v>
      </c>
      <c r="B95" s="30" t="s">
        <v>227</v>
      </c>
      <c r="C95" s="30"/>
      <c r="D95" s="30"/>
      <c r="E95" s="70"/>
      <c r="F95" s="71"/>
      <c r="G95" s="71"/>
    </row>
    <row r="96" spans="1:7" s="64" customFormat="1" ht="24.95" customHeight="1" x14ac:dyDescent="0.2">
      <c r="A96" s="20">
        <v>12</v>
      </c>
      <c r="B96" s="30" t="s">
        <v>228</v>
      </c>
      <c r="C96" s="30"/>
      <c r="D96" s="30"/>
      <c r="E96" s="70"/>
      <c r="F96" s="71"/>
      <c r="G96" s="71"/>
    </row>
    <row r="97" spans="1:7" ht="15" customHeight="1" x14ac:dyDescent="0.2">
      <c r="A97" s="127" t="s">
        <v>395</v>
      </c>
      <c r="B97" s="129"/>
      <c r="C97" s="129"/>
      <c r="D97" s="128"/>
      <c r="E97" s="90">
        <f>SUM(E86:E96)</f>
        <v>0</v>
      </c>
      <c r="F97" s="90">
        <f t="shared" ref="F97:G97" si="3">SUM(F86:F96)</f>
        <v>0</v>
      </c>
      <c r="G97" s="90">
        <f t="shared" si="3"/>
        <v>0</v>
      </c>
    </row>
    <row r="98" spans="1:7" ht="39.950000000000003" customHeight="1" x14ac:dyDescent="0.2">
      <c r="A98" s="10" t="s">
        <v>45</v>
      </c>
      <c r="B98" s="88" t="s">
        <v>22</v>
      </c>
      <c r="C98" s="93">
        <v>366442.18</v>
      </c>
      <c r="D98" s="93">
        <v>916105.45</v>
      </c>
      <c r="E98" s="127"/>
      <c r="F98" s="129"/>
      <c r="G98" s="128"/>
    </row>
    <row r="99" spans="1:7" ht="20.100000000000001" customHeight="1" x14ac:dyDescent="0.2">
      <c r="A99" s="2">
        <v>1</v>
      </c>
      <c r="B99" s="12" t="s">
        <v>94</v>
      </c>
      <c r="C99" s="12"/>
      <c r="D99" s="12"/>
      <c r="E99" s="70"/>
      <c r="F99" s="70"/>
      <c r="G99" s="70"/>
    </row>
    <row r="100" spans="1:7" ht="20.100000000000001" customHeight="1" x14ac:dyDescent="0.2">
      <c r="A100" s="2">
        <v>2</v>
      </c>
      <c r="B100" s="12" t="s">
        <v>95</v>
      </c>
      <c r="C100" s="12"/>
      <c r="D100" s="12"/>
      <c r="E100" s="70"/>
      <c r="F100" s="70"/>
      <c r="G100" s="70"/>
    </row>
    <row r="101" spans="1:7" ht="20.100000000000001" customHeight="1" x14ac:dyDescent="0.2">
      <c r="A101" s="2">
        <v>3</v>
      </c>
      <c r="B101" s="12" t="s">
        <v>96</v>
      </c>
      <c r="C101" s="12"/>
      <c r="D101" s="12"/>
      <c r="E101" s="70"/>
      <c r="F101" s="70"/>
      <c r="G101" s="70"/>
    </row>
    <row r="102" spans="1:7" ht="20.100000000000001" customHeight="1" x14ac:dyDescent="0.2">
      <c r="A102" s="2">
        <v>4</v>
      </c>
      <c r="B102" s="12" t="s">
        <v>97</v>
      </c>
      <c r="C102" s="12"/>
      <c r="D102" s="12"/>
      <c r="E102" s="70"/>
      <c r="F102" s="70"/>
      <c r="G102" s="70"/>
    </row>
    <row r="103" spans="1:7" s="19" customFormat="1" ht="20.100000000000001" customHeight="1" x14ac:dyDescent="0.2">
      <c r="A103" s="2">
        <v>5</v>
      </c>
      <c r="B103" s="12" t="s">
        <v>98</v>
      </c>
      <c r="C103" s="12"/>
      <c r="D103" s="12"/>
      <c r="E103" s="70"/>
      <c r="F103" s="70"/>
      <c r="G103" s="70"/>
    </row>
    <row r="104" spans="1:7" s="19" customFormat="1" ht="20.100000000000001" customHeight="1" x14ac:dyDescent="0.2">
      <c r="A104" s="2">
        <v>6</v>
      </c>
      <c r="B104" s="12" t="s">
        <v>99</v>
      </c>
      <c r="C104" s="12"/>
      <c r="D104" s="12"/>
      <c r="E104" s="70"/>
      <c r="F104" s="70"/>
      <c r="G104" s="70"/>
    </row>
    <row r="105" spans="1:7" s="19" customFormat="1" ht="20.100000000000001" customHeight="1" x14ac:dyDescent="0.2">
      <c r="A105" s="2">
        <v>7</v>
      </c>
      <c r="B105" s="12" t="s">
        <v>100</v>
      </c>
      <c r="C105" s="12"/>
      <c r="D105" s="12"/>
      <c r="E105" s="70"/>
      <c r="F105" s="70"/>
      <c r="G105" s="70"/>
    </row>
    <row r="106" spans="1:7" s="19" customFormat="1" ht="20.100000000000001" customHeight="1" x14ac:dyDescent="0.2">
      <c r="A106" s="2">
        <v>8</v>
      </c>
      <c r="B106" s="12" t="s">
        <v>101</v>
      </c>
      <c r="C106" s="12"/>
      <c r="D106" s="12"/>
      <c r="E106" s="70"/>
      <c r="F106" s="70"/>
      <c r="G106" s="70"/>
    </row>
    <row r="107" spans="1:7" s="19" customFormat="1" ht="20.100000000000001" customHeight="1" x14ac:dyDescent="0.2">
      <c r="A107" s="2">
        <v>9</v>
      </c>
      <c r="B107" s="12" t="s">
        <v>102</v>
      </c>
      <c r="C107" s="12"/>
      <c r="D107" s="12"/>
      <c r="E107" s="70"/>
      <c r="F107" s="70"/>
      <c r="G107" s="70"/>
    </row>
    <row r="108" spans="1:7" s="19" customFormat="1" ht="20.100000000000001" customHeight="1" x14ac:dyDescent="0.2">
      <c r="A108" s="2">
        <v>10</v>
      </c>
      <c r="B108" s="12" t="s">
        <v>103</v>
      </c>
      <c r="C108" s="12"/>
      <c r="D108" s="12"/>
      <c r="E108" s="70"/>
      <c r="F108" s="70"/>
      <c r="G108" s="70"/>
    </row>
    <row r="109" spans="1:7" s="19" customFormat="1" ht="20.100000000000001" customHeight="1" x14ac:dyDescent="0.2">
      <c r="A109" s="2">
        <v>11</v>
      </c>
      <c r="B109" s="12" t="s">
        <v>104</v>
      </c>
      <c r="C109" s="12"/>
      <c r="D109" s="12"/>
      <c r="E109" s="70"/>
      <c r="F109" s="70"/>
      <c r="G109" s="70"/>
    </row>
    <row r="110" spans="1:7" s="19" customFormat="1" ht="20.100000000000001" customHeight="1" x14ac:dyDescent="0.2">
      <c r="A110" s="2">
        <v>12</v>
      </c>
      <c r="B110" s="12" t="s">
        <v>105</v>
      </c>
      <c r="C110" s="12"/>
      <c r="D110" s="12"/>
      <c r="E110" s="70"/>
      <c r="F110" s="70"/>
      <c r="G110" s="70"/>
    </row>
    <row r="111" spans="1:7" s="19" customFormat="1" ht="20.100000000000001" customHeight="1" x14ac:dyDescent="0.2">
      <c r="A111" s="2">
        <v>13</v>
      </c>
      <c r="B111" s="12" t="s">
        <v>106</v>
      </c>
      <c r="C111" s="12"/>
      <c r="D111" s="12"/>
      <c r="E111" s="70"/>
      <c r="F111" s="70"/>
      <c r="G111" s="70"/>
    </row>
    <row r="112" spans="1:7" s="19" customFormat="1" ht="20.100000000000001" customHeight="1" x14ac:dyDescent="0.2">
      <c r="A112" s="2">
        <v>14</v>
      </c>
      <c r="B112" s="12" t="s">
        <v>107</v>
      </c>
      <c r="C112" s="12"/>
      <c r="D112" s="12"/>
      <c r="E112" s="70"/>
      <c r="F112" s="70"/>
      <c r="G112" s="70"/>
    </row>
    <row r="113" spans="1:7" s="19" customFormat="1" ht="20.100000000000001" customHeight="1" x14ac:dyDescent="0.2">
      <c r="A113" s="2">
        <v>15</v>
      </c>
      <c r="B113" s="12" t="s">
        <v>108</v>
      </c>
      <c r="C113" s="12"/>
      <c r="D113" s="12"/>
      <c r="E113" s="70"/>
      <c r="F113" s="70"/>
      <c r="G113" s="70"/>
    </row>
    <row r="114" spans="1:7" s="19" customFormat="1" ht="20.100000000000001" customHeight="1" x14ac:dyDescent="0.2">
      <c r="A114" s="2">
        <v>16</v>
      </c>
      <c r="B114" s="12" t="s">
        <v>109</v>
      </c>
      <c r="C114" s="12"/>
      <c r="D114" s="12"/>
      <c r="E114" s="70"/>
      <c r="F114" s="70"/>
      <c r="G114" s="70"/>
    </row>
    <row r="115" spans="1:7" s="19" customFormat="1" ht="20.100000000000001" customHeight="1" x14ac:dyDescent="0.2">
      <c r="A115" s="2">
        <v>17</v>
      </c>
      <c r="B115" s="12" t="s">
        <v>110</v>
      </c>
      <c r="C115" s="12"/>
      <c r="D115" s="12"/>
      <c r="E115" s="70"/>
      <c r="F115" s="70"/>
      <c r="G115" s="70"/>
    </row>
    <row r="116" spans="1:7" s="19" customFormat="1" ht="20.100000000000001" customHeight="1" x14ac:dyDescent="0.2">
      <c r="A116" s="2">
        <v>18</v>
      </c>
      <c r="B116" s="12" t="s">
        <v>111</v>
      </c>
      <c r="C116" s="12"/>
      <c r="D116" s="12"/>
      <c r="E116" s="70"/>
      <c r="F116" s="70"/>
      <c r="G116" s="70"/>
    </row>
    <row r="117" spans="1:7" s="19" customFormat="1" ht="20.100000000000001" customHeight="1" x14ac:dyDescent="0.2">
      <c r="A117" s="2">
        <v>19</v>
      </c>
      <c r="B117" s="12" t="s">
        <v>112</v>
      </c>
      <c r="C117" s="12"/>
      <c r="D117" s="12"/>
      <c r="E117" s="70"/>
      <c r="F117" s="70"/>
      <c r="G117" s="70"/>
    </row>
    <row r="118" spans="1:7" s="19" customFormat="1" ht="20.100000000000001" customHeight="1" x14ac:dyDescent="0.2">
      <c r="A118" s="2">
        <v>20</v>
      </c>
      <c r="B118" s="12" t="s">
        <v>113</v>
      </c>
      <c r="C118" s="12"/>
      <c r="D118" s="12"/>
      <c r="E118" s="70"/>
      <c r="F118" s="70"/>
      <c r="G118" s="70"/>
    </row>
    <row r="119" spans="1:7" s="19" customFormat="1" ht="20.100000000000001" customHeight="1" x14ac:dyDescent="0.2">
      <c r="A119" s="2">
        <v>21</v>
      </c>
      <c r="B119" s="12" t="s">
        <v>114</v>
      </c>
      <c r="C119" s="12"/>
      <c r="D119" s="12"/>
      <c r="E119" s="70"/>
      <c r="F119" s="70"/>
      <c r="G119" s="70"/>
    </row>
    <row r="120" spans="1:7" s="19" customFormat="1" ht="20.100000000000001" customHeight="1" x14ac:dyDescent="0.2">
      <c r="A120" s="2">
        <v>22</v>
      </c>
      <c r="B120" s="12" t="s">
        <v>115</v>
      </c>
      <c r="C120" s="12"/>
      <c r="D120" s="12"/>
      <c r="E120" s="70"/>
      <c r="F120" s="70"/>
      <c r="G120" s="70"/>
    </row>
    <row r="121" spans="1:7" s="19" customFormat="1" ht="20.100000000000001" customHeight="1" x14ac:dyDescent="0.2">
      <c r="A121" s="2">
        <v>23</v>
      </c>
      <c r="B121" s="12" t="s">
        <v>116</v>
      </c>
      <c r="C121" s="12"/>
      <c r="D121" s="12"/>
      <c r="E121" s="70"/>
      <c r="F121" s="70"/>
      <c r="G121" s="70"/>
    </row>
    <row r="122" spans="1:7" s="19" customFormat="1" ht="20.100000000000001" customHeight="1" x14ac:dyDescent="0.2">
      <c r="A122" s="2">
        <v>24</v>
      </c>
      <c r="B122" s="12" t="s">
        <v>117</v>
      </c>
      <c r="C122" s="12"/>
      <c r="D122" s="12"/>
      <c r="E122" s="70"/>
      <c r="F122" s="70"/>
      <c r="G122" s="70"/>
    </row>
    <row r="123" spans="1:7" s="19" customFormat="1" ht="20.100000000000001" customHeight="1" x14ac:dyDescent="0.2">
      <c r="A123" s="2">
        <v>25</v>
      </c>
      <c r="B123" s="12" t="s">
        <v>340</v>
      </c>
      <c r="C123" s="12"/>
      <c r="D123" s="12"/>
      <c r="E123" s="70"/>
      <c r="F123" s="70"/>
      <c r="G123" s="70"/>
    </row>
    <row r="124" spans="1:7" s="19" customFormat="1" ht="20.100000000000001" customHeight="1" x14ac:dyDescent="0.2">
      <c r="A124" s="2">
        <v>26</v>
      </c>
      <c r="B124" s="12" t="s">
        <v>341</v>
      </c>
      <c r="C124" s="12"/>
      <c r="D124" s="12"/>
      <c r="E124" s="70"/>
      <c r="F124" s="70"/>
      <c r="G124" s="70"/>
    </row>
    <row r="125" spans="1:7" s="19" customFormat="1" ht="20.100000000000001" customHeight="1" x14ac:dyDescent="0.2">
      <c r="A125" s="2">
        <v>27</v>
      </c>
      <c r="B125" s="12" t="s">
        <v>118</v>
      </c>
      <c r="C125" s="12"/>
      <c r="D125" s="12"/>
      <c r="E125" s="70"/>
      <c r="F125" s="70"/>
      <c r="G125" s="70"/>
    </row>
    <row r="126" spans="1:7" s="19" customFormat="1" ht="20.100000000000001" customHeight="1" x14ac:dyDescent="0.2">
      <c r="A126" s="2">
        <v>28</v>
      </c>
      <c r="B126" s="12" t="s">
        <v>119</v>
      </c>
      <c r="C126" s="12"/>
      <c r="D126" s="12"/>
      <c r="E126" s="70"/>
      <c r="F126" s="70"/>
      <c r="G126" s="70"/>
    </row>
    <row r="127" spans="1:7" s="19" customFormat="1" ht="20.100000000000001" customHeight="1" x14ac:dyDescent="0.2">
      <c r="A127" s="2">
        <v>29</v>
      </c>
      <c r="B127" s="12" t="s">
        <v>120</v>
      </c>
      <c r="C127" s="12"/>
      <c r="D127" s="12"/>
      <c r="E127" s="70"/>
      <c r="F127" s="70"/>
      <c r="G127" s="70"/>
    </row>
    <row r="128" spans="1:7" s="19" customFormat="1" ht="20.100000000000001" customHeight="1" x14ac:dyDescent="0.2">
      <c r="A128" s="2">
        <v>30</v>
      </c>
      <c r="B128" s="12" t="s">
        <v>121</v>
      </c>
      <c r="C128" s="12"/>
      <c r="D128" s="12"/>
      <c r="E128" s="70"/>
      <c r="F128" s="70"/>
      <c r="G128" s="70"/>
    </row>
    <row r="129" spans="1:7" s="19" customFormat="1" ht="20.100000000000001" customHeight="1" x14ac:dyDescent="0.2">
      <c r="A129" s="2">
        <v>31</v>
      </c>
      <c r="B129" s="12" t="s">
        <v>122</v>
      </c>
      <c r="C129" s="12"/>
      <c r="D129" s="12"/>
      <c r="E129" s="70"/>
      <c r="F129" s="70"/>
      <c r="G129" s="70"/>
    </row>
    <row r="130" spans="1:7" s="19" customFormat="1" ht="20.100000000000001" customHeight="1" x14ac:dyDescent="0.2">
      <c r="A130" s="2">
        <v>32</v>
      </c>
      <c r="B130" s="12" t="s">
        <v>123</v>
      </c>
      <c r="C130" s="12"/>
      <c r="D130" s="12"/>
      <c r="E130" s="70"/>
      <c r="F130" s="70"/>
      <c r="G130" s="70"/>
    </row>
    <row r="131" spans="1:7" s="19" customFormat="1" ht="20.100000000000001" customHeight="1" x14ac:dyDescent="0.2">
      <c r="A131" s="2">
        <v>33</v>
      </c>
      <c r="B131" s="12" t="s">
        <v>124</v>
      </c>
      <c r="C131" s="12"/>
      <c r="D131" s="12"/>
      <c r="E131" s="70"/>
      <c r="F131" s="70"/>
      <c r="G131" s="70"/>
    </row>
    <row r="132" spans="1:7" s="19" customFormat="1" ht="20.100000000000001" customHeight="1" x14ac:dyDescent="0.2">
      <c r="A132" s="2">
        <v>34</v>
      </c>
      <c r="B132" s="12" t="s">
        <v>125</v>
      </c>
      <c r="C132" s="12"/>
      <c r="D132" s="12"/>
      <c r="E132" s="70"/>
      <c r="F132" s="70"/>
      <c r="G132" s="70"/>
    </row>
    <row r="133" spans="1:7" s="19" customFormat="1" ht="20.100000000000001" customHeight="1" x14ac:dyDescent="0.2">
      <c r="A133" s="2">
        <v>35</v>
      </c>
      <c r="B133" s="12" t="s">
        <v>126</v>
      </c>
      <c r="C133" s="12"/>
      <c r="D133" s="12"/>
      <c r="E133" s="70"/>
      <c r="F133" s="70"/>
      <c r="G133" s="70"/>
    </row>
    <row r="134" spans="1:7" s="19" customFormat="1" ht="20.100000000000001" customHeight="1" x14ac:dyDescent="0.2">
      <c r="A134" s="2">
        <v>36</v>
      </c>
      <c r="B134" s="12" t="s">
        <v>127</v>
      </c>
      <c r="C134" s="12"/>
      <c r="D134" s="12"/>
      <c r="E134" s="70"/>
      <c r="F134" s="70"/>
      <c r="G134" s="70"/>
    </row>
    <row r="135" spans="1:7" s="19" customFormat="1" ht="20.100000000000001" customHeight="1" x14ac:dyDescent="0.2">
      <c r="A135" s="2">
        <v>37</v>
      </c>
      <c r="B135" s="12" t="s">
        <v>128</v>
      </c>
      <c r="C135" s="12"/>
      <c r="D135" s="12"/>
      <c r="E135" s="70"/>
      <c r="F135" s="70"/>
      <c r="G135" s="70"/>
    </row>
    <row r="136" spans="1:7" s="19" customFormat="1" ht="20.100000000000001" customHeight="1" x14ac:dyDescent="0.2">
      <c r="A136" s="2">
        <v>38</v>
      </c>
      <c r="B136" s="12" t="s">
        <v>129</v>
      </c>
      <c r="C136" s="12"/>
      <c r="D136" s="12"/>
      <c r="E136" s="70"/>
      <c r="F136" s="70"/>
      <c r="G136" s="70"/>
    </row>
    <row r="137" spans="1:7" s="19" customFormat="1" ht="20.100000000000001" customHeight="1" x14ac:dyDescent="0.2">
      <c r="A137" s="2">
        <v>39</v>
      </c>
      <c r="B137" s="12" t="s">
        <v>130</v>
      </c>
      <c r="C137" s="12"/>
      <c r="D137" s="12"/>
      <c r="E137" s="70"/>
      <c r="F137" s="70"/>
      <c r="G137" s="70"/>
    </row>
    <row r="138" spans="1:7" s="19" customFormat="1" ht="20.100000000000001" customHeight="1" x14ac:dyDescent="0.2">
      <c r="A138" s="2">
        <v>40</v>
      </c>
      <c r="B138" s="12" t="s">
        <v>342</v>
      </c>
      <c r="C138" s="12"/>
      <c r="D138" s="12"/>
      <c r="E138" s="70"/>
      <c r="F138" s="70"/>
      <c r="G138" s="70"/>
    </row>
    <row r="139" spans="1:7" s="19" customFormat="1" ht="20.100000000000001" customHeight="1" x14ac:dyDescent="0.2">
      <c r="A139" s="2">
        <v>41</v>
      </c>
      <c r="B139" s="12" t="s">
        <v>131</v>
      </c>
      <c r="C139" s="12"/>
      <c r="D139" s="12"/>
      <c r="E139" s="70"/>
      <c r="F139" s="70"/>
      <c r="G139" s="70"/>
    </row>
    <row r="140" spans="1:7" s="19" customFormat="1" ht="20.100000000000001" customHeight="1" x14ac:dyDescent="0.2">
      <c r="A140" s="2">
        <v>42</v>
      </c>
      <c r="B140" s="12" t="s">
        <v>132</v>
      </c>
      <c r="C140" s="12"/>
      <c r="D140" s="12"/>
      <c r="E140" s="70"/>
      <c r="F140" s="70"/>
      <c r="G140" s="70"/>
    </row>
    <row r="141" spans="1:7" s="19" customFormat="1" ht="20.100000000000001" customHeight="1" x14ac:dyDescent="0.2">
      <c r="A141" s="2">
        <v>43</v>
      </c>
      <c r="B141" s="12" t="s">
        <v>133</v>
      </c>
      <c r="C141" s="12"/>
      <c r="D141" s="12"/>
      <c r="E141" s="70"/>
      <c r="F141" s="70"/>
      <c r="G141" s="70"/>
    </row>
    <row r="142" spans="1:7" s="19" customFormat="1" ht="20.100000000000001" customHeight="1" x14ac:dyDescent="0.2">
      <c r="A142" s="2">
        <v>44</v>
      </c>
      <c r="B142" s="12" t="s">
        <v>134</v>
      </c>
      <c r="C142" s="12"/>
      <c r="D142" s="12"/>
      <c r="E142" s="70"/>
      <c r="F142" s="70"/>
      <c r="G142" s="70"/>
    </row>
    <row r="143" spans="1:7" s="19" customFormat="1" ht="20.100000000000001" customHeight="1" x14ac:dyDescent="0.2">
      <c r="A143" s="2">
        <v>45</v>
      </c>
      <c r="B143" s="12" t="s">
        <v>135</v>
      </c>
      <c r="C143" s="12"/>
      <c r="D143" s="12"/>
      <c r="E143" s="70"/>
      <c r="F143" s="70"/>
      <c r="G143" s="70"/>
    </row>
    <row r="144" spans="1:7" s="19" customFormat="1" ht="20.100000000000001" customHeight="1" x14ac:dyDescent="0.2">
      <c r="A144" s="2">
        <v>46</v>
      </c>
      <c r="B144" s="12" t="s">
        <v>136</v>
      </c>
      <c r="C144" s="12"/>
      <c r="D144" s="12"/>
      <c r="E144" s="70"/>
      <c r="F144" s="70"/>
      <c r="G144" s="70"/>
    </row>
    <row r="145" spans="1:7" s="19" customFormat="1" ht="20.100000000000001" customHeight="1" x14ac:dyDescent="0.2">
      <c r="A145" s="2">
        <v>47</v>
      </c>
      <c r="B145" s="12" t="s">
        <v>137</v>
      </c>
      <c r="C145" s="12"/>
      <c r="D145" s="12"/>
      <c r="E145" s="70"/>
      <c r="F145" s="70"/>
      <c r="G145" s="70"/>
    </row>
    <row r="146" spans="1:7" s="19" customFormat="1" ht="20.100000000000001" customHeight="1" x14ac:dyDescent="0.2">
      <c r="A146" s="2">
        <v>48</v>
      </c>
      <c r="B146" s="12" t="s">
        <v>138</v>
      </c>
      <c r="C146" s="12"/>
      <c r="D146" s="12"/>
      <c r="E146" s="70"/>
      <c r="F146" s="70"/>
      <c r="G146" s="70"/>
    </row>
    <row r="147" spans="1:7" s="19" customFormat="1" ht="20.100000000000001" customHeight="1" x14ac:dyDescent="0.2">
      <c r="A147" s="2">
        <v>49</v>
      </c>
      <c r="B147" s="12" t="s">
        <v>139</v>
      </c>
      <c r="C147" s="12"/>
      <c r="D147" s="12"/>
      <c r="E147" s="70"/>
      <c r="F147" s="70"/>
      <c r="G147" s="70"/>
    </row>
    <row r="148" spans="1:7" s="19" customFormat="1" ht="20.100000000000001" customHeight="1" x14ac:dyDescent="0.2">
      <c r="A148" s="2">
        <v>50</v>
      </c>
      <c r="B148" s="12" t="s">
        <v>140</v>
      </c>
      <c r="C148" s="12"/>
      <c r="D148" s="12"/>
      <c r="E148" s="70"/>
      <c r="F148" s="70"/>
      <c r="G148" s="70"/>
    </row>
    <row r="149" spans="1:7" s="19" customFormat="1" ht="20.100000000000001" customHeight="1" x14ac:dyDescent="0.2">
      <c r="A149" s="2">
        <v>51</v>
      </c>
      <c r="B149" s="12" t="s">
        <v>141</v>
      </c>
      <c r="C149" s="12"/>
      <c r="D149" s="12"/>
      <c r="E149" s="70"/>
      <c r="F149" s="70"/>
      <c r="G149" s="70"/>
    </row>
    <row r="150" spans="1:7" s="19" customFormat="1" ht="20.100000000000001" customHeight="1" x14ac:dyDescent="0.2">
      <c r="A150" s="2">
        <v>52</v>
      </c>
      <c r="B150" s="12" t="s">
        <v>142</v>
      </c>
      <c r="C150" s="12"/>
      <c r="D150" s="12"/>
      <c r="E150" s="70"/>
      <c r="F150" s="70"/>
      <c r="G150" s="70"/>
    </row>
    <row r="151" spans="1:7" s="19" customFormat="1" ht="20.100000000000001" customHeight="1" x14ac:dyDescent="0.2">
      <c r="A151" s="2">
        <v>53</v>
      </c>
      <c r="B151" s="12" t="s">
        <v>143</v>
      </c>
      <c r="C151" s="12"/>
      <c r="D151" s="12"/>
      <c r="E151" s="70"/>
      <c r="F151" s="70"/>
      <c r="G151" s="70"/>
    </row>
    <row r="152" spans="1:7" s="19" customFormat="1" ht="20.100000000000001" customHeight="1" x14ac:dyDescent="0.2">
      <c r="A152" s="2">
        <v>54</v>
      </c>
      <c r="B152" s="12" t="s">
        <v>144</v>
      </c>
      <c r="C152" s="12"/>
      <c r="D152" s="12"/>
      <c r="E152" s="70"/>
      <c r="F152" s="70"/>
      <c r="G152" s="70"/>
    </row>
    <row r="153" spans="1:7" s="19" customFormat="1" ht="20.100000000000001" customHeight="1" x14ac:dyDescent="0.2">
      <c r="A153" s="2">
        <v>55</v>
      </c>
      <c r="B153" s="12" t="s">
        <v>145</v>
      </c>
      <c r="C153" s="12"/>
      <c r="D153" s="12"/>
      <c r="E153" s="70"/>
      <c r="F153" s="70"/>
      <c r="G153" s="70"/>
    </row>
    <row r="154" spans="1:7" s="19" customFormat="1" ht="20.100000000000001" customHeight="1" x14ac:dyDescent="0.2">
      <c r="A154" s="2">
        <v>56</v>
      </c>
      <c r="B154" s="12" t="s">
        <v>146</v>
      </c>
      <c r="C154" s="12"/>
      <c r="D154" s="12"/>
      <c r="E154" s="70"/>
      <c r="F154" s="70"/>
      <c r="G154" s="70"/>
    </row>
    <row r="155" spans="1:7" s="19" customFormat="1" ht="20.100000000000001" customHeight="1" x14ac:dyDescent="0.2">
      <c r="A155" s="2">
        <v>57</v>
      </c>
      <c r="B155" s="12" t="s">
        <v>147</v>
      </c>
      <c r="C155" s="12"/>
      <c r="D155" s="12"/>
      <c r="E155" s="70"/>
      <c r="F155" s="70"/>
      <c r="G155" s="70"/>
    </row>
    <row r="156" spans="1:7" s="19" customFormat="1" ht="20.100000000000001" customHeight="1" x14ac:dyDescent="0.2">
      <c r="A156" s="2">
        <v>58</v>
      </c>
      <c r="B156" s="12" t="s">
        <v>148</v>
      </c>
      <c r="C156" s="12"/>
      <c r="D156" s="12"/>
      <c r="E156" s="70"/>
      <c r="F156" s="70"/>
      <c r="G156" s="70"/>
    </row>
    <row r="157" spans="1:7" ht="15" customHeight="1" x14ac:dyDescent="0.2">
      <c r="A157" s="127" t="s">
        <v>396</v>
      </c>
      <c r="B157" s="129"/>
      <c r="C157" s="129"/>
      <c r="D157" s="128"/>
      <c r="E157" s="90">
        <f>SUM(E99:E156)</f>
        <v>0</v>
      </c>
      <c r="F157" s="90">
        <f>SUM(F99:F156)</f>
        <v>0</v>
      </c>
      <c r="G157" s="90">
        <f>SUM(G99:G156)</f>
        <v>0</v>
      </c>
    </row>
    <row r="158" spans="1:7" s="19" customFormat="1" ht="39.950000000000003" customHeight="1" x14ac:dyDescent="0.2">
      <c r="A158" s="10" t="s">
        <v>46</v>
      </c>
      <c r="B158" s="88" t="s">
        <v>15</v>
      </c>
      <c r="C158" s="93">
        <v>944507.31</v>
      </c>
      <c r="D158" s="93">
        <v>2361268.29</v>
      </c>
      <c r="E158" s="127"/>
      <c r="F158" s="129"/>
      <c r="G158" s="128"/>
    </row>
    <row r="159" spans="1:7" s="19" customFormat="1" ht="23.1" customHeight="1" x14ac:dyDescent="0.2">
      <c r="A159" s="28">
        <v>1</v>
      </c>
      <c r="B159" s="9" t="s">
        <v>165</v>
      </c>
      <c r="C159" s="9"/>
      <c r="D159" s="9"/>
      <c r="E159" s="70"/>
      <c r="F159" s="70"/>
      <c r="G159" s="70"/>
    </row>
    <row r="160" spans="1:7" s="19" customFormat="1" ht="23.1" customHeight="1" x14ac:dyDescent="0.2">
      <c r="A160" s="28">
        <v>2</v>
      </c>
      <c r="B160" s="9" t="s">
        <v>166</v>
      </c>
      <c r="C160" s="9"/>
      <c r="D160" s="9"/>
      <c r="E160" s="70"/>
      <c r="F160" s="70"/>
      <c r="G160" s="70"/>
    </row>
    <row r="161" spans="1:7" s="19" customFormat="1" ht="23.1" customHeight="1" x14ac:dyDescent="0.2">
      <c r="A161" s="28">
        <v>3</v>
      </c>
      <c r="B161" s="9" t="s">
        <v>167</v>
      </c>
      <c r="C161" s="9"/>
      <c r="D161" s="9"/>
      <c r="E161" s="70"/>
      <c r="F161" s="70"/>
      <c r="G161" s="70"/>
    </row>
    <row r="162" spans="1:7" s="19" customFormat="1" ht="23.1" customHeight="1" x14ac:dyDescent="0.2">
      <c r="A162" s="28">
        <v>4</v>
      </c>
      <c r="B162" s="9" t="s">
        <v>168</v>
      </c>
      <c r="C162" s="9"/>
      <c r="D162" s="9"/>
      <c r="E162" s="70"/>
      <c r="F162" s="70"/>
      <c r="G162" s="70"/>
    </row>
    <row r="163" spans="1:7" s="19" customFormat="1" ht="23.1" customHeight="1" x14ac:dyDescent="0.2">
      <c r="A163" s="28">
        <v>5</v>
      </c>
      <c r="B163" s="9" t="s">
        <v>169</v>
      </c>
      <c r="C163" s="9"/>
      <c r="D163" s="9"/>
      <c r="E163" s="70"/>
      <c r="F163" s="70"/>
      <c r="G163" s="70"/>
    </row>
    <row r="164" spans="1:7" s="19" customFormat="1" ht="23.1" customHeight="1" x14ac:dyDescent="0.2">
      <c r="A164" s="28">
        <v>6</v>
      </c>
      <c r="B164" s="9" t="s">
        <v>343</v>
      </c>
      <c r="C164" s="9"/>
      <c r="D164" s="9"/>
      <c r="E164" s="70"/>
      <c r="F164" s="70"/>
      <c r="G164" s="70"/>
    </row>
    <row r="165" spans="1:7" s="19" customFormat="1" ht="23.1" customHeight="1" x14ac:dyDescent="0.2">
      <c r="A165" s="28">
        <v>7</v>
      </c>
      <c r="B165" s="9" t="s">
        <v>170</v>
      </c>
      <c r="C165" s="9"/>
      <c r="D165" s="9"/>
      <c r="E165" s="70"/>
      <c r="F165" s="70"/>
      <c r="G165" s="70"/>
    </row>
    <row r="166" spans="1:7" s="19" customFormat="1" ht="23.1" customHeight="1" x14ac:dyDescent="0.2">
      <c r="A166" s="28">
        <v>8</v>
      </c>
      <c r="B166" s="9" t="s">
        <v>191</v>
      </c>
      <c r="C166" s="9"/>
      <c r="D166" s="9"/>
      <c r="E166" s="70"/>
      <c r="F166" s="70"/>
      <c r="G166" s="70"/>
    </row>
    <row r="167" spans="1:7" s="19" customFormat="1" ht="23.1" customHeight="1" x14ac:dyDescent="0.2">
      <c r="A167" s="28">
        <v>9</v>
      </c>
      <c r="B167" s="9" t="s">
        <v>171</v>
      </c>
      <c r="C167" s="9"/>
      <c r="D167" s="9"/>
      <c r="E167" s="70"/>
      <c r="F167" s="70"/>
      <c r="G167" s="70"/>
    </row>
    <row r="168" spans="1:7" s="19" customFormat="1" ht="23.1" customHeight="1" x14ac:dyDescent="0.2">
      <c r="A168" s="28">
        <v>10</v>
      </c>
      <c r="B168" s="17" t="s">
        <v>344</v>
      </c>
      <c r="C168" s="17"/>
      <c r="D168" s="17"/>
      <c r="E168" s="70"/>
      <c r="F168" s="70"/>
      <c r="G168" s="70"/>
    </row>
    <row r="169" spans="1:7" s="19" customFormat="1" ht="23.1" customHeight="1" x14ac:dyDescent="0.2">
      <c r="A169" s="28">
        <v>11</v>
      </c>
      <c r="B169" s="17" t="s">
        <v>192</v>
      </c>
      <c r="C169" s="17"/>
      <c r="D169" s="17"/>
      <c r="E169" s="70"/>
      <c r="F169" s="70"/>
      <c r="G169" s="70"/>
    </row>
    <row r="170" spans="1:7" s="19" customFormat="1" ht="23.1" customHeight="1" x14ac:dyDescent="0.2">
      <c r="A170" s="28">
        <v>12</v>
      </c>
      <c r="B170" s="17" t="s">
        <v>172</v>
      </c>
      <c r="C170" s="17"/>
      <c r="D170" s="17"/>
      <c r="E170" s="70"/>
      <c r="F170" s="70"/>
      <c r="G170" s="70"/>
    </row>
    <row r="171" spans="1:7" s="19" customFormat="1" ht="23.1" customHeight="1" x14ac:dyDescent="0.2">
      <c r="A171" s="28">
        <v>13</v>
      </c>
      <c r="B171" s="17" t="s">
        <v>193</v>
      </c>
      <c r="C171" s="17"/>
      <c r="D171" s="17"/>
      <c r="E171" s="70"/>
      <c r="F171" s="70"/>
      <c r="G171" s="70"/>
    </row>
    <row r="172" spans="1:7" s="19" customFormat="1" ht="23.1" customHeight="1" x14ac:dyDescent="0.2">
      <c r="A172" s="28">
        <v>14</v>
      </c>
      <c r="B172" s="17" t="s">
        <v>345</v>
      </c>
      <c r="C172" s="17"/>
      <c r="D172" s="17"/>
      <c r="E172" s="70"/>
      <c r="F172" s="70"/>
      <c r="G172" s="70"/>
    </row>
    <row r="173" spans="1:7" s="19" customFormat="1" ht="23.1" customHeight="1" x14ac:dyDescent="0.2">
      <c r="A173" s="28">
        <v>15</v>
      </c>
      <c r="B173" s="17" t="s">
        <v>346</v>
      </c>
      <c r="C173" s="17"/>
      <c r="D173" s="17"/>
      <c r="E173" s="70"/>
      <c r="F173" s="70"/>
      <c r="G173" s="70"/>
    </row>
    <row r="174" spans="1:7" s="19" customFormat="1" ht="23.1" customHeight="1" x14ac:dyDescent="0.2">
      <c r="A174" s="28">
        <v>16</v>
      </c>
      <c r="B174" s="17" t="s">
        <v>194</v>
      </c>
      <c r="C174" s="17"/>
      <c r="D174" s="17"/>
      <c r="E174" s="70"/>
      <c r="F174" s="70"/>
      <c r="G174" s="70"/>
    </row>
    <row r="175" spans="1:7" s="19" customFormat="1" ht="23.1" customHeight="1" x14ac:dyDescent="0.2">
      <c r="A175" s="28">
        <v>17</v>
      </c>
      <c r="B175" s="17" t="s">
        <v>173</v>
      </c>
      <c r="C175" s="17"/>
      <c r="D175" s="17"/>
      <c r="E175" s="70"/>
      <c r="F175" s="70"/>
      <c r="G175" s="70"/>
    </row>
    <row r="176" spans="1:7" s="19" customFormat="1" ht="23.1" customHeight="1" x14ac:dyDescent="0.2">
      <c r="A176" s="28">
        <v>18</v>
      </c>
      <c r="B176" s="17" t="s">
        <v>195</v>
      </c>
      <c r="C176" s="17"/>
      <c r="D176" s="17"/>
      <c r="E176" s="70"/>
      <c r="F176" s="70"/>
      <c r="G176" s="70"/>
    </row>
    <row r="177" spans="1:7" s="19" customFormat="1" ht="23.1" customHeight="1" x14ac:dyDescent="0.2">
      <c r="A177" s="28">
        <v>19</v>
      </c>
      <c r="B177" s="17" t="s">
        <v>174</v>
      </c>
      <c r="C177" s="17"/>
      <c r="D177" s="17"/>
      <c r="E177" s="70"/>
      <c r="F177" s="70"/>
      <c r="G177" s="70"/>
    </row>
    <row r="178" spans="1:7" s="19" customFormat="1" ht="23.1" customHeight="1" x14ac:dyDescent="0.2">
      <c r="A178" s="28">
        <v>20</v>
      </c>
      <c r="B178" s="17" t="s">
        <v>196</v>
      </c>
      <c r="C178" s="17"/>
      <c r="D178" s="17"/>
      <c r="E178" s="70"/>
      <c r="F178" s="70"/>
      <c r="G178" s="70"/>
    </row>
    <row r="179" spans="1:7" s="19" customFormat="1" ht="23.1" customHeight="1" x14ac:dyDescent="0.2">
      <c r="A179" s="28">
        <v>21</v>
      </c>
      <c r="B179" s="17" t="s">
        <v>197</v>
      </c>
      <c r="C179" s="17"/>
      <c r="D179" s="17"/>
      <c r="E179" s="70"/>
      <c r="F179" s="70"/>
      <c r="G179" s="70"/>
    </row>
    <row r="180" spans="1:7" s="19" customFormat="1" ht="23.1" customHeight="1" x14ac:dyDescent="0.2">
      <c r="A180" s="28">
        <v>22</v>
      </c>
      <c r="B180" s="17" t="s">
        <v>175</v>
      </c>
      <c r="C180" s="17"/>
      <c r="D180" s="17"/>
      <c r="E180" s="70"/>
      <c r="F180" s="70"/>
      <c r="G180" s="70"/>
    </row>
    <row r="181" spans="1:7" s="19" customFormat="1" ht="23.1" customHeight="1" x14ac:dyDescent="0.2">
      <c r="A181" s="28">
        <v>23</v>
      </c>
      <c r="B181" s="9" t="s">
        <v>212</v>
      </c>
      <c r="C181" s="9"/>
      <c r="D181" s="9"/>
      <c r="E181" s="70"/>
      <c r="F181" s="70"/>
      <c r="G181" s="70"/>
    </row>
    <row r="182" spans="1:7" s="19" customFormat="1" ht="23.1" customHeight="1" x14ac:dyDescent="0.2">
      <c r="A182" s="28">
        <v>24</v>
      </c>
      <c r="B182" s="9" t="s">
        <v>213</v>
      </c>
      <c r="C182" s="9"/>
      <c r="D182" s="9"/>
      <c r="E182" s="70"/>
      <c r="F182" s="70"/>
      <c r="G182" s="70"/>
    </row>
    <row r="183" spans="1:7" s="19" customFormat="1" ht="23.1" customHeight="1" x14ac:dyDescent="0.2">
      <c r="A183" s="28">
        <v>25</v>
      </c>
      <c r="B183" s="9" t="s">
        <v>176</v>
      </c>
      <c r="C183" s="9"/>
      <c r="D183" s="9"/>
      <c r="E183" s="70"/>
      <c r="F183" s="70"/>
      <c r="G183" s="70"/>
    </row>
    <row r="184" spans="1:7" s="19" customFormat="1" ht="23.1" customHeight="1" x14ac:dyDescent="0.2">
      <c r="A184" s="28">
        <v>26</v>
      </c>
      <c r="B184" s="17" t="s">
        <v>177</v>
      </c>
      <c r="C184" s="17"/>
      <c r="D184" s="17"/>
      <c r="E184" s="70"/>
      <c r="F184" s="70"/>
      <c r="G184" s="70"/>
    </row>
    <row r="185" spans="1:7" s="19" customFormat="1" ht="23.1" customHeight="1" x14ac:dyDescent="0.2">
      <c r="A185" s="28">
        <v>27</v>
      </c>
      <c r="B185" s="17" t="s">
        <v>178</v>
      </c>
      <c r="C185" s="17"/>
      <c r="D185" s="17"/>
      <c r="E185" s="70"/>
      <c r="F185" s="70"/>
      <c r="G185" s="70"/>
    </row>
    <row r="186" spans="1:7" s="19" customFormat="1" ht="23.1" customHeight="1" x14ac:dyDescent="0.2">
      <c r="A186" s="28">
        <v>28</v>
      </c>
      <c r="B186" s="17" t="s">
        <v>179</v>
      </c>
      <c r="C186" s="17"/>
      <c r="D186" s="17"/>
      <c r="E186" s="70"/>
      <c r="F186" s="70"/>
      <c r="G186" s="70"/>
    </row>
    <row r="187" spans="1:7" s="19" customFormat="1" ht="23.1" customHeight="1" x14ac:dyDescent="0.2">
      <c r="A187" s="28">
        <v>29</v>
      </c>
      <c r="B187" s="17" t="s">
        <v>180</v>
      </c>
      <c r="C187" s="17"/>
      <c r="D187" s="17"/>
      <c r="E187" s="70"/>
      <c r="F187" s="70"/>
      <c r="G187" s="70"/>
    </row>
    <row r="188" spans="1:7" s="19" customFormat="1" ht="23.1" customHeight="1" x14ac:dyDescent="0.2">
      <c r="A188" s="28">
        <v>30</v>
      </c>
      <c r="B188" s="17" t="s">
        <v>198</v>
      </c>
      <c r="C188" s="17"/>
      <c r="D188" s="17"/>
      <c r="E188" s="70"/>
      <c r="F188" s="70"/>
      <c r="G188" s="70"/>
    </row>
    <row r="189" spans="1:7" s="19" customFormat="1" ht="23.1" customHeight="1" x14ac:dyDescent="0.2">
      <c r="A189" s="28">
        <v>31</v>
      </c>
      <c r="B189" s="17" t="s">
        <v>181</v>
      </c>
      <c r="C189" s="17"/>
      <c r="D189" s="17"/>
      <c r="E189" s="70"/>
      <c r="F189" s="70"/>
      <c r="G189" s="70"/>
    </row>
    <row r="190" spans="1:7" s="19" customFormat="1" ht="23.1" customHeight="1" x14ac:dyDescent="0.2">
      <c r="A190" s="28">
        <v>32</v>
      </c>
      <c r="B190" s="17" t="s">
        <v>199</v>
      </c>
      <c r="C190" s="17"/>
      <c r="D190" s="17"/>
      <c r="E190" s="70"/>
      <c r="F190" s="70"/>
      <c r="G190" s="70"/>
    </row>
    <row r="191" spans="1:7" s="19" customFormat="1" ht="23.1" customHeight="1" x14ac:dyDescent="0.2">
      <c r="A191" s="28">
        <v>33</v>
      </c>
      <c r="B191" s="17" t="s">
        <v>4</v>
      </c>
      <c r="C191" s="17"/>
      <c r="D191" s="17"/>
      <c r="E191" s="70"/>
      <c r="F191" s="70"/>
      <c r="G191" s="70"/>
    </row>
    <row r="192" spans="1:7" s="19" customFormat="1" ht="23.1" customHeight="1" x14ac:dyDescent="0.2">
      <c r="A192" s="28">
        <v>34</v>
      </c>
      <c r="B192" s="17" t="s">
        <v>214</v>
      </c>
      <c r="C192" s="17"/>
      <c r="D192" s="17"/>
      <c r="E192" s="70"/>
      <c r="F192" s="70"/>
      <c r="G192" s="70"/>
    </row>
    <row r="193" spans="1:7" s="19" customFormat="1" ht="23.1" customHeight="1" x14ac:dyDescent="0.2">
      <c r="A193" s="28">
        <v>35</v>
      </c>
      <c r="B193" s="17" t="s">
        <v>215</v>
      </c>
      <c r="C193" s="17"/>
      <c r="D193" s="17"/>
      <c r="E193" s="70"/>
      <c r="F193" s="70"/>
      <c r="G193" s="70"/>
    </row>
    <row r="194" spans="1:7" s="19" customFormat="1" ht="23.1" customHeight="1" x14ac:dyDescent="0.2">
      <c r="A194" s="28">
        <v>36</v>
      </c>
      <c r="B194" s="17" t="s">
        <v>200</v>
      </c>
      <c r="C194" s="17"/>
      <c r="D194" s="17"/>
      <c r="E194" s="70"/>
      <c r="F194" s="70"/>
      <c r="G194" s="70"/>
    </row>
    <row r="195" spans="1:7" s="19" customFormat="1" ht="23.1" customHeight="1" x14ac:dyDescent="0.2">
      <c r="A195" s="28">
        <v>37</v>
      </c>
      <c r="B195" s="17" t="s">
        <v>201</v>
      </c>
      <c r="C195" s="17"/>
      <c r="D195" s="17"/>
      <c r="E195" s="70"/>
      <c r="F195" s="70"/>
      <c r="G195" s="70"/>
    </row>
    <row r="196" spans="1:7" s="19" customFormat="1" ht="23.1" customHeight="1" x14ac:dyDescent="0.2">
      <c r="A196" s="28">
        <v>38</v>
      </c>
      <c r="B196" s="17" t="s">
        <v>202</v>
      </c>
      <c r="C196" s="17"/>
      <c r="D196" s="17"/>
      <c r="E196" s="70"/>
      <c r="F196" s="70"/>
      <c r="G196" s="70"/>
    </row>
    <row r="197" spans="1:7" s="19" customFormat="1" ht="23.1" customHeight="1" x14ac:dyDescent="0.2">
      <c r="A197" s="28">
        <v>39</v>
      </c>
      <c r="B197" s="17" t="s">
        <v>203</v>
      </c>
      <c r="C197" s="17"/>
      <c r="D197" s="17"/>
      <c r="E197" s="70"/>
      <c r="F197" s="70"/>
      <c r="G197" s="70"/>
    </row>
    <row r="198" spans="1:7" s="19" customFormat="1" ht="23.1" customHeight="1" x14ac:dyDescent="0.2">
      <c r="A198" s="28">
        <v>40</v>
      </c>
      <c r="B198" s="17" t="s">
        <v>204</v>
      </c>
      <c r="C198" s="17"/>
      <c r="D198" s="17"/>
      <c r="E198" s="70"/>
      <c r="F198" s="70"/>
      <c r="G198" s="70"/>
    </row>
    <row r="199" spans="1:7" s="19" customFormat="1" ht="23.1" customHeight="1" x14ac:dyDescent="0.2">
      <c r="A199" s="28">
        <v>41</v>
      </c>
      <c r="B199" s="17" t="s">
        <v>205</v>
      </c>
      <c r="C199" s="17"/>
      <c r="D199" s="17"/>
      <c r="E199" s="70"/>
      <c r="F199" s="70"/>
      <c r="G199" s="70"/>
    </row>
    <row r="200" spans="1:7" s="19" customFormat="1" ht="23.1" customHeight="1" x14ac:dyDescent="0.2">
      <c r="A200" s="28">
        <v>42</v>
      </c>
      <c r="B200" s="17" t="s">
        <v>206</v>
      </c>
      <c r="C200" s="17"/>
      <c r="D200" s="17"/>
      <c r="E200" s="70"/>
      <c r="F200" s="70"/>
      <c r="G200" s="70"/>
    </row>
    <row r="201" spans="1:7" s="19" customFormat="1" ht="23.1" customHeight="1" x14ac:dyDescent="0.2">
      <c r="A201" s="28">
        <v>43</v>
      </c>
      <c r="B201" s="17" t="s">
        <v>207</v>
      </c>
      <c r="C201" s="17"/>
      <c r="D201" s="17"/>
      <c r="E201" s="70"/>
      <c r="F201" s="70"/>
      <c r="G201" s="70"/>
    </row>
    <row r="202" spans="1:7" s="19" customFormat="1" ht="23.1" customHeight="1" x14ac:dyDescent="0.2">
      <c r="A202" s="28">
        <v>44</v>
      </c>
      <c r="B202" s="17" t="s">
        <v>208</v>
      </c>
      <c r="C202" s="17"/>
      <c r="D202" s="17"/>
      <c r="E202" s="70"/>
      <c r="F202" s="70"/>
      <c r="G202" s="70"/>
    </row>
    <row r="203" spans="1:7" s="19" customFormat="1" ht="23.1" customHeight="1" x14ac:dyDescent="0.2">
      <c r="A203" s="28">
        <v>45</v>
      </c>
      <c r="B203" s="17" t="s">
        <v>347</v>
      </c>
      <c r="C203" s="17"/>
      <c r="D203" s="17"/>
      <c r="E203" s="70"/>
      <c r="F203" s="70"/>
      <c r="G203" s="70"/>
    </row>
    <row r="204" spans="1:7" s="19" customFormat="1" ht="23.1" customHeight="1" x14ac:dyDescent="0.2">
      <c r="A204" s="28">
        <v>46</v>
      </c>
      <c r="B204" s="17" t="s">
        <v>209</v>
      </c>
      <c r="C204" s="17"/>
      <c r="D204" s="17"/>
      <c r="E204" s="70"/>
      <c r="F204" s="70"/>
      <c r="G204" s="70"/>
    </row>
    <row r="205" spans="1:7" s="19" customFormat="1" ht="23.1" customHeight="1" x14ac:dyDescent="0.2">
      <c r="A205" s="28">
        <v>47</v>
      </c>
      <c r="B205" s="17" t="s">
        <v>210</v>
      </c>
      <c r="C205" s="17"/>
      <c r="D205" s="17"/>
      <c r="E205" s="70"/>
      <c r="F205" s="70"/>
      <c r="G205" s="70"/>
    </row>
    <row r="206" spans="1:7" s="19" customFormat="1" ht="23.1" customHeight="1" x14ac:dyDescent="0.2">
      <c r="A206" s="28">
        <v>48</v>
      </c>
      <c r="B206" s="17" t="s">
        <v>182</v>
      </c>
      <c r="C206" s="17"/>
      <c r="D206" s="17"/>
      <c r="E206" s="70"/>
      <c r="F206" s="70"/>
      <c r="G206" s="70"/>
    </row>
    <row r="207" spans="1:7" s="19" customFormat="1" ht="23.1" customHeight="1" x14ac:dyDescent="0.2">
      <c r="A207" s="28">
        <v>49</v>
      </c>
      <c r="B207" s="17" t="s">
        <v>183</v>
      </c>
      <c r="C207" s="17"/>
      <c r="D207" s="17"/>
      <c r="E207" s="70"/>
      <c r="F207" s="70"/>
      <c r="G207" s="70"/>
    </row>
    <row r="208" spans="1:7" s="19" customFormat="1" ht="23.1" customHeight="1" x14ac:dyDescent="0.2">
      <c r="A208" s="28">
        <v>50</v>
      </c>
      <c r="B208" s="17" t="s">
        <v>184</v>
      </c>
      <c r="C208" s="17"/>
      <c r="D208" s="17"/>
      <c r="E208" s="70"/>
      <c r="F208" s="70"/>
      <c r="G208" s="70"/>
    </row>
    <row r="209" spans="1:7" s="19" customFormat="1" ht="23.1" customHeight="1" x14ac:dyDescent="0.2">
      <c r="A209" s="28">
        <v>51</v>
      </c>
      <c r="B209" s="17" t="s">
        <v>185</v>
      </c>
      <c r="C209" s="17"/>
      <c r="D209" s="17"/>
      <c r="E209" s="70"/>
      <c r="F209" s="70"/>
      <c r="G209" s="70"/>
    </row>
    <row r="210" spans="1:7" s="19" customFormat="1" ht="23.1" customHeight="1" x14ac:dyDescent="0.2">
      <c r="A210" s="28">
        <v>52</v>
      </c>
      <c r="B210" s="17" t="s">
        <v>186</v>
      </c>
      <c r="C210" s="17"/>
      <c r="D210" s="17"/>
      <c r="E210" s="70"/>
      <c r="F210" s="70"/>
      <c r="G210" s="70"/>
    </row>
    <row r="211" spans="1:7" s="19" customFormat="1" ht="23.1" customHeight="1" x14ac:dyDescent="0.2">
      <c r="A211" s="28">
        <v>53</v>
      </c>
      <c r="B211" s="17" t="s">
        <v>187</v>
      </c>
      <c r="C211" s="17"/>
      <c r="D211" s="17"/>
      <c r="E211" s="70"/>
      <c r="F211" s="70"/>
      <c r="G211" s="70"/>
    </row>
    <row r="212" spans="1:7" s="19" customFormat="1" ht="23.1" customHeight="1" x14ac:dyDescent="0.2">
      <c r="A212" s="28">
        <v>54</v>
      </c>
      <c r="B212" s="17" t="s">
        <v>211</v>
      </c>
      <c r="C212" s="17"/>
      <c r="D212" s="17"/>
      <c r="E212" s="70"/>
      <c r="F212" s="70"/>
      <c r="G212" s="70"/>
    </row>
    <row r="213" spans="1:7" s="19" customFormat="1" ht="23.1" customHeight="1" x14ac:dyDescent="0.2">
      <c r="A213" s="28">
        <v>55</v>
      </c>
      <c r="B213" s="17" t="s">
        <v>188</v>
      </c>
      <c r="C213" s="17"/>
      <c r="D213" s="17"/>
      <c r="E213" s="70"/>
      <c r="F213" s="70"/>
      <c r="G213" s="70"/>
    </row>
    <row r="214" spans="1:7" s="19" customFormat="1" ht="23.1" customHeight="1" x14ac:dyDescent="0.2">
      <c r="A214" s="28">
        <v>56</v>
      </c>
      <c r="B214" s="17" t="s">
        <v>189</v>
      </c>
      <c r="C214" s="17"/>
      <c r="D214" s="17"/>
      <c r="E214" s="70"/>
      <c r="F214" s="70"/>
      <c r="G214" s="70"/>
    </row>
    <row r="215" spans="1:7" s="19" customFormat="1" ht="23.1" customHeight="1" x14ac:dyDescent="0.2">
      <c r="A215" s="28">
        <v>57</v>
      </c>
      <c r="B215" s="17" t="s">
        <v>190</v>
      </c>
      <c r="C215" s="17"/>
      <c r="D215" s="17"/>
      <c r="E215" s="70"/>
      <c r="F215" s="70"/>
      <c r="G215" s="70"/>
    </row>
    <row r="216" spans="1:7" ht="15" customHeight="1" x14ac:dyDescent="0.2">
      <c r="A216" s="127" t="s">
        <v>397</v>
      </c>
      <c r="B216" s="129"/>
      <c r="C216" s="129"/>
      <c r="D216" s="128"/>
      <c r="E216" s="90">
        <f>SUM(E159:E215)</f>
        <v>0</v>
      </c>
      <c r="F216" s="90">
        <f>SUM(F159:F215)</f>
        <v>0</v>
      </c>
      <c r="G216" s="90">
        <f>SUM(G159:G215)</f>
        <v>0</v>
      </c>
    </row>
    <row r="217" spans="1:7" x14ac:dyDescent="0.2">
      <c r="A217" s="127" t="s">
        <v>398</v>
      </c>
      <c r="B217" s="128"/>
      <c r="C217" s="90">
        <f>+C17+C28+C38+C44+C48+C51+C57+C66+C84+C98+C158</f>
        <v>3268709.62</v>
      </c>
      <c r="D217" s="90">
        <f>+D17+D28+D38+D44+D48+D51+D57+D66+D84+D98+D158</f>
        <v>8171774.0500000007</v>
      </c>
      <c r="E217" s="92">
        <f>+E27+E37+E43+E47+E50+E56+E65+E83+E97+E157+E216</f>
        <v>0</v>
      </c>
      <c r="F217" s="92">
        <f t="shared" ref="F217:G217" si="4">+F27+F37+F43+F47+F50+F56+F65+F83+F97+F157+F216</f>
        <v>0</v>
      </c>
      <c r="G217" s="92">
        <f t="shared" si="4"/>
        <v>0</v>
      </c>
    </row>
    <row r="218" spans="1:7" x14ac:dyDescent="0.2">
      <c r="F218" s="1"/>
    </row>
    <row r="219" spans="1:7" x14ac:dyDescent="0.2">
      <c r="F219" s="1"/>
    </row>
    <row r="220" spans="1:7" x14ac:dyDescent="0.2">
      <c r="B220" s="105"/>
      <c r="F220" s="1"/>
    </row>
    <row r="221" spans="1:7" ht="15" x14ac:dyDescent="0.25">
      <c r="B221" s="106" t="s">
        <v>370</v>
      </c>
      <c r="C221" s="84"/>
      <c r="D221" s="84"/>
      <c r="F221" s="1"/>
    </row>
    <row r="222" spans="1:7" x14ac:dyDescent="0.2">
      <c r="F222" s="1"/>
    </row>
  </sheetData>
  <mergeCells count="28">
    <mergeCell ref="A216:D216"/>
    <mergeCell ref="A217:B217"/>
    <mergeCell ref="A43:D43"/>
    <mergeCell ref="A47:D47"/>
    <mergeCell ref="A50:D50"/>
    <mergeCell ref="A56:D56"/>
    <mergeCell ref="A65:D65"/>
    <mergeCell ref="A157:D157"/>
    <mergeCell ref="E66:G66"/>
    <mergeCell ref="E84:G84"/>
    <mergeCell ref="E98:G98"/>
    <mergeCell ref="E158:G158"/>
    <mergeCell ref="A4:G4"/>
    <mergeCell ref="A27:D27"/>
    <mergeCell ref="A37:D37"/>
    <mergeCell ref="A83:D83"/>
    <mergeCell ref="A97:D97"/>
    <mergeCell ref="A5:G5"/>
    <mergeCell ref="A6:G6"/>
    <mergeCell ref="A7:G7"/>
    <mergeCell ref="A8:G8"/>
    <mergeCell ref="E17:G17"/>
    <mergeCell ref="E57:G57"/>
    <mergeCell ref="E28:G28"/>
    <mergeCell ref="E38:G38"/>
    <mergeCell ref="E44:G44"/>
    <mergeCell ref="E48:G48"/>
    <mergeCell ref="E51:G51"/>
  </mergeCells>
  <conditionalFormatting sqref="C86:D96">
    <cfRule type="duplicateValues" dxfId="4" priority="4"/>
  </conditionalFormatting>
  <conditionalFormatting sqref="C85:D85">
    <cfRule type="duplicateValues" dxfId="3" priority="3"/>
  </conditionalFormatting>
  <conditionalFormatting sqref="B86:B96">
    <cfRule type="duplicateValues" dxfId="2" priority="2"/>
  </conditionalFormatting>
  <conditionalFormatting sqref="B85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scale="53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zoomScale="80" zoomScaleNormal="80" zoomScaleSheetLayoutView="160" workbookViewId="0">
      <selection activeCell="D12" sqref="D12"/>
    </sheetView>
  </sheetViews>
  <sheetFormatPr baseColWidth="10" defaultColWidth="11.42578125" defaultRowHeight="12.75" x14ac:dyDescent="0.2"/>
  <cols>
    <col min="1" max="1" width="15" style="18" customWidth="1"/>
    <col min="2" max="2" width="53.140625" style="19" customWidth="1"/>
    <col min="3" max="3" width="14.85546875" style="19" customWidth="1"/>
    <col min="4" max="4" width="15.42578125" style="19" customWidth="1"/>
    <col min="5" max="5" width="11.42578125" style="19"/>
    <col min="6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24" t="s">
        <v>448</v>
      </c>
      <c r="B3" s="124"/>
      <c r="C3" s="124"/>
      <c r="D3" s="124"/>
      <c r="E3" s="124"/>
      <c r="F3" s="124"/>
      <c r="G3" s="124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31" t="s">
        <v>375</v>
      </c>
      <c r="B7" s="131"/>
      <c r="C7" s="131"/>
      <c r="D7" s="131"/>
      <c r="E7" s="131"/>
      <c r="F7" s="131"/>
      <c r="G7" s="131"/>
    </row>
    <row r="8" spans="1:7" s="77" customFormat="1" ht="14.25" x14ac:dyDescent="0.2">
      <c r="B8" s="78"/>
      <c r="C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78"/>
      <c r="D9" s="78"/>
      <c r="E9" s="80"/>
      <c r="F9" s="80"/>
    </row>
    <row r="10" spans="1:7" s="77" customFormat="1" ht="14.25" x14ac:dyDescent="0.2">
      <c r="A10" s="75" t="s">
        <v>363</v>
      </c>
      <c r="B10" s="81"/>
      <c r="C10" s="78"/>
      <c r="D10" s="78"/>
      <c r="E10" s="80"/>
      <c r="F10" s="80"/>
    </row>
    <row r="11" spans="1:7" s="77" customFormat="1" ht="14.25" x14ac:dyDescent="0.2">
      <c r="A11" s="75" t="s">
        <v>364</v>
      </c>
      <c r="B11" s="82"/>
      <c r="C11" s="78"/>
      <c r="D11" s="78"/>
      <c r="E11" s="80"/>
      <c r="F11" s="80"/>
    </row>
    <row r="12" spans="1:7" s="77" customFormat="1" ht="14.25" x14ac:dyDescent="0.2">
      <c r="A12" s="75" t="s">
        <v>365</v>
      </c>
      <c r="B12" s="82"/>
      <c r="C12" s="78"/>
      <c r="D12" s="78"/>
      <c r="E12" s="80"/>
      <c r="F12" s="80"/>
    </row>
    <row r="13" spans="1:7" s="77" customFormat="1" ht="28.5" x14ac:dyDescent="0.2">
      <c r="A13" s="96" t="s">
        <v>366</v>
      </c>
      <c r="B13" s="82"/>
      <c r="C13" s="78"/>
      <c r="D13" s="78"/>
      <c r="E13" s="80"/>
      <c r="F13" s="80"/>
    </row>
    <row r="14" spans="1:7" s="80" customFormat="1" ht="14.25" x14ac:dyDescent="0.2">
      <c r="A14" s="78"/>
    </row>
    <row r="15" spans="1:7" ht="25.5" x14ac:dyDescent="0.2">
      <c r="A15" s="38" t="s">
        <v>379</v>
      </c>
      <c r="B15" s="38" t="s">
        <v>240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ht="40.5" customHeight="1" x14ac:dyDescent="0.2">
      <c r="A16" s="38" t="s">
        <v>39</v>
      </c>
      <c r="B16" s="73" t="s">
        <v>217</v>
      </c>
      <c r="C16" s="93">
        <v>104389.71</v>
      </c>
      <c r="D16" s="93">
        <v>260974.28</v>
      </c>
      <c r="E16" s="127"/>
      <c r="F16" s="129"/>
      <c r="G16" s="128"/>
    </row>
    <row r="17" spans="1:7" x14ac:dyDescent="0.2">
      <c r="A17" s="2">
        <v>1</v>
      </c>
      <c r="B17" s="3" t="s">
        <v>33</v>
      </c>
      <c r="C17" s="3"/>
      <c r="D17" s="3"/>
      <c r="E17" s="70"/>
      <c r="F17" s="70"/>
      <c r="G17" s="70"/>
    </row>
    <row r="18" spans="1:7" x14ac:dyDescent="0.2">
      <c r="A18" s="2">
        <v>2</v>
      </c>
      <c r="B18" s="13" t="s">
        <v>34</v>
      </c>
      <c r="C18" s="13"/>
      <c r="D18" s="13"/>
      <c r="E18" s="70"/>
      <c r="F18" s="70"/>
      <c r="G18" s="70"/>
    </row>
    <row r="19" spans="1:7" x14ac:dyDescent="0.2">
      <c r="A19" s="2">
        <v>3</v>
      </c>
      <c r="B19" s="25" t="s">
        <v>35</v>
      </c>
      <c r="C19" s="24"/>
      <c r="D19" s="24"/>
      <c r="E19" s="70"/>
      <c r="F19" s="70"/>
      <c r="G19" s="70"/>
    </row>
    <row r="20" spans="1:7" x14ac:dyDescent="0.2">
      <c r="A20" s="2">
        <v>4</v>
      </c>
      <c r="B20" s="25" t="s">
        <v>48</v>
      </c>
      <c r="C20" s="25"/>
      <c r="D20" s="25"/>
      <c r="E20" s="70"/>
      <c r="F20" s="70"/>
      <c r="G20" s="70"/>
    </row>
    <row r="21" spans="1:7" ht="69.75" customHeight="1" x14ac:dyDescent="0.2">
      <c r="A21" s="2">
        <v>5</v>
      </c>
      <c r="B21" s="25" t="s">
        <v>49</v>
      </c>
      <c r="C21" s="25"/>
      <c r="D21" s="25"/>
      <c r="E21" s="70"/>
      <c r="F21" s="70"/>
      <c r="G21" s="70"/>
    </row>
    <row r="22" spans="1:7" ht="80.25" customHeight="1" x14ac:dyDescent="0.2">
      <c r="A22" s="2">
        <v>6</v>
      </c>
      <c r="B22" s="4" t="s">
        <v>36</v>
      </c>
      <c r="C22" s="25"/>
      <c r="D22" s="25"/>
      <c r="E22" s="70"/>
      <c r="F22" s="70"/>
      <c r="G22" s="70"/>
    </row>
    <row r="23" spans="1:7" x14ac:dyDescent="0.2">
      <c r="A23" s="2">
        <v>7</v>
      </c>
      <c r="B23" s="3" t="s">
        <v>37</v>
      </c>
      <c r="C23" s="40"/>
      <c r="D23" s="40"/>
      <c r="E23" s="70"/>
      <c r="F23" s="70"/>
      <c r="G23" s="70"/>
    </row>
    <row r="24" spans="1:7" ht="15" customHeight="1" x14ac:dyDescent="0.2">
      <c r="A24" s="127" t="s">
        <v>399</v>
      </c>
      <c r="B24" s="129"/>
      <c r="C24" s="129"/>
      <c r="D24" s="128"/>
      <c r="E24" s="90">
        <f>SUM(E17:E23)</f>
        <v>0</v>
      </c>
      <c r="F24" s="90">
        <f>SUM(F17:F23)</f>
        <v>0</v>
      </c>
      <c r="G24" s="90">
        <f>SUM(G17:G23)</f>
        <v>0</v>
      </c>
    </row>
    <row r="25" spans="1:7" ht="38.25" x14ac:dyDescent="0.2">
      <c r="A25" s="34" t="s">
        <v>40</v>
      </c>
      <c r="B25" s="10" t="s">
        <v>60</v>
      </c>
      <c r="C25" s="93">
        <v>37993.11</v>
      </c>
      <c r="D25" s="93">
        <v>94982.76</v>
      </c>
      <c r="E25" s="127"/>
      <c r="F25" s="129"/>
      <c r="G25" s="128"/>
    </row>
    <row r="26" spans="1:7" x14ac:dyDescent="0.2">
      <c r="A26" s="6">
        <v>1</v>
      </c>
      <c r="B26" s="3" t="s">
        <v>51</v>
      </c>
      <c r="C26" s="3"/>
      <c r="D26" s="3"/>
      <c r="E26" s="70"/>
      <c r="F26" s="70"/>
      <c r="G26" s="70"/>
    </row>
    <row r="27" spans="1:7" x14ac:dyDescent="0.2">
      <c r="A27" s="6">
        <v>2</v>
      </c>
      <c r="B27" s="3" t="s">
        <v>52</v>
      </c>
      <c r="C27" s="3"/>
      <c r="D27" s="3"/>
      <c r="E27" s="70"/>
      <c r="F27" s="70"/>
      <c r="G27" s="70"/>
    </row>
    <row r="28" spans="1:7" x14ac:dyDescent="0.2">
      <c r="A28" s="6">
        <v>3</v>
      </c>
      <c r="B28" s="3" t="s">
        <v>53</v>
      </c>
      <c r="C28" s="3"/>
      <c r="D28" s="3"/>
      <c r="E28" s="70"/>
      <c r="F28" s="70"/>
      <c r="G28" s="70"/>
    </row>
    <row r="29" spans="1:7" x14ac:dyDescent="0.2">
      <c r="A29" s="6">
        <v>4</v>
      </c>
      <c r="B29" s="3" t="s">
        <v>43</v>
      </c>
      <c r="C29" s="3"/>
      <c r="D29" s="3"/>
      <c r="E29" s="70"/>
      <c r="F29" s="70"/>
      <c r="G29" s="70"/>
    </row>
    <row r="30" spans="1:7" x14ac:dyDescent="0.2">
      <c r="A30" s="6">
        <v>5</v>
      </c>
      <c r="B30" s="3" t="s">
        <v>65</v>
      </c>
      <c r="C30" s="3"/>
      <c r="D30" s="3"/>
      <c r="E30" s="70"/>
      <c r="F30" s="70"/>
      <c r="G30" s="70"/>
    </row>
    <row r="31" spans="1:7" x14ac:dyDescent="0.2">
      <c r="A31" s="6">
        <v>6</v>
      </c>
      <c r="B31" s="3" t="s">
        <v>66</v>
      </c>
      <c r="C31" s="3"/>
      <c r="D31" s="3"/>
      <c r="E31" s="70"/>
      <c r="F31" s="70"/>
      <c r="G31" s="70"/>
    </row>
    <row r="32" spans="1:7" x14ac:dyDescent="0.2">
      <c r="A32" s="6">
        <v>7</v>
      </c>
      <c r="B32" s="3" t="s">
        <v>67</v>
      </c>
      <c r="C32" s="3"/>
      <c r="D32" s="3"/>
      <c r="E32" s="70"/>
      <c r="F32" s="70"/>
      <c r="G32" s="70"/>
    </row>
    <row r="33" spans="1:7" x14ac:dyDescent="0.2">
      <c r="A33" s="6">
        <v>8</v>
      </c>
      <c r="B33" s="4" t="s">
        <v>36</v>
      </c>
      <c r="C33" s="4"/>
      <c r="D33" s="4"/>
      <c r="E33" s="70"/>
      <c r="F33" s="70"/>
      <c r="G33" s="70"/>
    </row>
    <row r="34" spans="1:7" ht="15" customHeight="1" x14ac:dyDescent="0.2">
      <c r="A34" s="127" t="s">
        <v>400</v>
      </c>
      <c r="B34" s="129"/>
      <c r="C34" s="129"/>
      <c r="D34" s="128"/>
      <c r="E34" s="90">
        <f>SUM(E26:E33)</f>
        <v>0</v>
      </c>
      <c r="F34" s="90">
        <f t="shared" ref="F34:G34" si="0">SUM(F26:F33)</f>
        <v>0</v>
      </c>
      <c r="G34" s="90">
        <f t="shared" si="0"/>
        <v>0</v>
      </c>
    </row>
    <row r="35" spans="1:7" ht="38.25" x14ac:dyDescent="0.2">
      <c r="A35" s="10" t="s">
        <v>41</v>
      </c>
      <c r="B35" s="10" t="s">
        <v>229</v>
      </c>
      <c r="C35" s="93">
        <v>80808.350000000006</v>
      </c>
      <c r="D35" s="93">
        <v>202020.87</v>
      </c>
      <c r="E35" s="127"/>
      <c r="F35" s="129"/>
      <c r="G35" s="128"/>
    </row>
    <row r="36" spans="1:7" x14ac:dyDescent="0.2">
      <c r="A36" s="2">
        <v>1</v>
      </c>
      <c r="B36" s="37" t="s">
        <v>13</v>
      </c>
      <c r="C36" s="37"/>
      <c r="D36" s="37"/>
      <c r="E36" s="70"/>
      <c r="F36" s="70"/>
      <c r="G36" s="70"/>
    </row>
    <row r="37" spans="1:7" x14ac:dyDescent="0.2">
      <c r="A37" s="2">
        <v>2</v>
      </c>
      <c r="B37" s="37" t="s">
        <v>50</v>
      </c>
      <c r="C37" s="37"/>
      <c r="D37" s="37"/>
      <c r="E37" s="70"/>
      <c r="F37" s="70"/>
      <c r="G37" s="70"/>
    </row>
    <row r="38" spans="1:7" ht="25.5" x14ac:dyDescent="0.2">
      <c r="A38" s="2">
        <v>3</v>
      </c>
      <c r="B38" s="5" t="s">
        <v>68</v>
      </c>
      <c r="C38" s="5"/>
      <c r="D38" s="5"/>
      <c r="E38" s="70"/>
      <c r="F38" s="70"/>
      <c r="G38" s="70"/>
    </row>
    <row r="39" spans="1:7" ht="25.5" x14ac:dyDescent="0.2">
      <c r="A39" s="2">
        <v>4</v>
      </c>
      <c r="B39" s="5" t="s">
        <v>69</v>
      </c>
      <c r="C39" s="5"/>
      <c r="D39" s="5"/>
      <c r="E39" s="70"/>
      <c r="F39" s="70"/>
      <c r="G39" s="70"/>
    </row>
    <row r="40" spans="1:7" ht="15" customHeight="1" x14ac:dyDescent="0.2">
      <c r="A40" s="127" t="s">
        <v>401</v>
      </c>
      <c r="B40" s="129"/>
      <c r="C40" s="129"/>
      <c r="D40" s="128"/>
      <c r="E40" s="90">
        <f>SUM(E36:E39)</f>
        <v>0</v>
      </c>
      <c r="F40" s="90">
        <f t="shared" ref="F40:G40" si="1">SUM(F36:F39)</f>
        <v>0</v>
      </c>
      <c r="G40" s="90">
        <f t="shared" si="1"/>
        <v>0</v>
      </c>
    </row>
    <row r="41" spans="1:7" ht="38.25" x14ac:dyDescent="0.2">
      <c r="A41" s="85" t="s">
        <v>371</v>
      </c>
      <c r="B41" s="85" t="s">
        <v>372</v>
      </c>
      <c r="C41" s="93">
        <v>35771.97</v>
      </c>
      <c r="D41" s="93">
        <v>89429.92</v>
      </c>
      <c r="E41" s="127"/>
      <c r="F41" s="129"/>
      <c r="G41" s="128"/>
    </row>
    <row r="42" spans="1:7" x14ac:dyDescent="0.2">
      <c r="A42" s="2">
        <v>1</v>
      </c>
      <c r="B42" s="37" t="s">
        <v>310</v>
      </c>
      <c r="C42" s="37"/>
      <c r="D42" s="37"/>
      <c r="E42" s="70"/>
      <c r="F42" s="70"/>
      <c r="G42" s="70"/>
    </row>
    <row r="43" spans="1:7" x14ac:dyDescent="0.2">
      <c r="A43" s="2">
        <v>2</v>
      </c>
      <c r="B43" s="37" t="s">
        <v>373</v>
      </c>
      <c r="C43" s="37"/>
      <c r="D43" s="37"/>
      <c r="E43" s="70"/>
      <c r="F43" s="70"/>
      <c r="G43" s="70"/>
    </row>
    <row r="44" spans="1:7" x14ac:dyDescent="0.2">
      <c r="A44" s="2">
        <v>3</v>
      </c>
      <c r="B44" s="37" t="s">
        <v>311</v>
      </c>
      <c r="C44" s="37"/>
      <c r="D44" s="37"/>
      <c r="E44" s="70"/>
      <c r="F44" s="70"/>
      <c r="G44" s="70"/>
    </row>
    <row r="45" spans="1:7" ht="15" customHeight="1" x14ac:dyDescent="0.2">
      <c r="A45" s="127" t="s">
        <v>402</v>
      </c>
      <c r="B45" s="129"/>
      <c r="C45" s="129"/>
      <c r="D45" s="128"/>
      <c r="E45" s="90">
        <f>SUM(E42:E44)</f>
        <v>0</v>
      </c>
      <c r="F45" s="90">
        <f t="shared" ref="F45:G45" si="2">SUM(F42:F44)</f>
        <v>0</v>
      </c>
      <c r="G45" s="90">
        <f t="shared" si="2"/>
        <v>0</v>
      </c>
    </row>
    <row r="46" spans="1:7" ht="38.25" x14ac:dyDescent="0.2">
      <c r="A46" s="10" t="s">
        <v>42</v>
      </c>
      <c r="B46" s="10" t="s">
        <v>334</v>
      </c>
      <c r="C46" s="93">
        <v>9445.83</v>
      </c>
      <c r="D46" s="93">
        <v>23614.58</v>
      </c>
      <c r="E46" s="127"/>
      <c r="F46" s="129"/>
      <c r="G46" s="128"/>
    </row>
    <row r="47" spans="1:7" x14ac:dyDescent="0.2">
      <c r="A47" s="46">
        <v>1</v>
      </c>
      <c r="B47" s="26" t="s">
        <v>331</v>
      </c>
      <c r="C47" s="26"/>
      <c r="D47" s="26"/>
      <c r="E47" s="70"/>
      <c r="F47" s="70"/>
      <c r="G47" s="70"/>
    </row>
    <row r="48" spans="1:7" x14ac:dyDescent="0.2">
      <c r="A48" s="46">
        <v>2</v>
      </c>
      <c r="B48" s="26" t="s">
        <v>329</v>
      </c>
      <c r="C48" s="26"/>
      <c r="D48" s="26"/>
      <c r="E48" s="70"/>
      <c r="F48" s="70"/>
      <c r="G48" s="70"/>
    </row>
    <row r="49" spans="1:7" x14ac:dyDescent="0.2">
      <c r="A49" s="46">
        <v>3</v>
      </c>
      <c r="B49" s="26" t="s">
        <v>330</v>
      </c>
      <c r="C49" s="26"/>
      <c r="D49" s="26"/>
      <c r="E49" s="70"/>
      <c r="F49" s="70"/>
      <c r="G49" s="70"/>
    </row>
    <row r="50" spans="1:7" ht="15" customHeight="1" x14ac:dyDescent="0.2">
      <c r="A50" s="127" t="s">
        <v>403</v>
      </c>
      <c r="B50" s="129"/>
      <c r="C50" s="129"/>
      <c r="D50" s="128"/>
      <c r="E50" s="90">
        <f>SUM(E47:E49)</f>
        <v>0</v>
      </c>
      <c r="F50" s="90">
        <f t="shared" ref="F50" si="3">SUM(F47:F49)</f>
        <v>0</v>
      </c>
      <c r="G50" s="90">
        <f t="shared" ref="G50" si="4">SUM(G47:G49)</f>
        <v>0</v>
      </c>
    </row>
    <row r="51" spans="1:7" ht="25.5" x14ac:dyDescent="0.2">
      <c r="A51" s="10" t="s">
        <v>332</v>
      </c>
      <c r="B51" s="10" t="s">
        <v>56</v>
      </c>
      <c r="C51" s="93">
        <v>70963.199999999997</v>
      </c>
      <c r="D51" s="93">
        <v>177408</v>
      </c>
      <c r="E51" s="127"/>
      <c r="F51" s="129"/>
      <c r="G51" s="128"/>
    </row>
    <row r="52" spans="1:7" ht="12.75" customHeight="1" x14ac:dyDescent="0.2">
      <c r="A52" s="6">
        <v>1</v>
      </c>
      <c r="B52" s="15" t="s">
        <v>91</v>
      </c>
      <c r="C52" s="15"/>
      <c r="D52" s="15"/>
      <c r="E52" s="70"/>
      <c r="F52" s="70"/>
      <c r="G52" s="70"/>
    </row>
    <row r="53" spans="1:7" x14ac:dyDescent="0.2">
      <c r="A53" s="6">
        <v>2</v>
      </c>
      <c r="B53" s="15" t="s">
        <v>93</v>
      </c>
      <c r="C53" s="15"/>
      <c r="D53" s="15"/>
      <c r="E53" s="70"/>
      <c r="F53" s="70"/>
      <c r="G53" s="70"/>
    </row>
    <row r="54" spans="1:7" x14ac:dyDescent="0.2">
      <c r="A54" s="6">
        <v>3</v>
      </c>
      <c r="B54" s="15" t="s">
        <v>85</v>
      </c>
      <c r="C54" s="15"/>
      <c r="D54" s="15"/>
      <c r="E54" s="70"/>
      <c r="F54" s="70"/>
      <c r="G54" s="70"/>
    </row>
    <row r="55" spans="1:7" x14ac:dyDescent="0.2">
      <c r="A55" s="6">
        <v>4</v>
      </c>
      <c r="B55" s="15" t="s">
        <v>80</v>
      </c>
      <c r="C55" s="15"/>
      <c r="D55" s="15"/>
      <c r="E55" s="70"/>
      <c r="F55" s="70"/>
      <c r="G55" s="70"/>
    </row>
    <row r="56" spans="1:7" ht="25.5" x14ac:dyDescent="0.2">
      <c r="A56" s="6">
        <v>5</v>
      </c>
      <c r="B56" s="15" t="s">
        <v>81</v>
      </c>
      <c r="C56" s="15"/>
      <c r="D56" s="15"/>
      <c r="E56" s="70"/>
      <c r="F56" s="70"/>
      <c r="G56" s="70"/>
    </row>
    <row r="57" spans="1:7" x14ac:dyDescent="0.2">
      <c r="A57" s="6">
        <v>6</v>
      </c>
      <c r="B57" s="15" t="s">
        <v>82</v>
      </c>
      <c r="C57" s="15"/>
      <c r="D57" s="15"/>
      <c r="E57" s="70"/>
      <c r="F57" s="70"/>
      <c r="G57" s="70"/>
    </row>
    <row r="58" spans="1:7" ht="25.5" x14ac:dyDescent="0.2">
      <c r="A58" s="6">
        <v>7</v>
      </c>
      <c r="B58" s="15" t="s">
        <v>83</v>
      </c>
      <c r="C58" s="15"/>
      <c r="D58" s="15"/>
      <c r="E58" s="70"/>
      <c r="F58" s="70"/>
      <c r="G58" s="70"/>
    </row>
    <row r="59" spans="1:7" ht="25.5" x14ac:dyDescent="0.2">
      <c r="A59" s="6">
        <v>8</v>
      </c>
      <c r="B59" s="15" t="s">
        <v>86</v>
      </c>
      <c r="C59" s="15"/>
      <c r="D59" s="15"/>
      <c r="E59" s="70"/>
      <c r="F59" s="70"/>
      <c r="G59" s="70"/>
    </row>
    <row r="60" spans="1:7" x14ac:dyDescent="0.2">
      <c r="A60" s="6">
        <v>9</v>
      </c>
      <c r="B60" s="15" t="s">
        <v>84</v>
      </c>
      <c r="C60" s="15"/>
      <c r="D60" s="15"/>
      <c r="E60" s="70"/>
      <c r="F60" s="70"/>
      <c r="G60" s="70"/>
    </row>
    <row r="61" spans="1:7" x14ac:dyDescent="0.2">
      <c r="A61" s="6">
        <v>10</v>
      </c>
      <c r="B61" s="47" t="s">
        <v>312</v>
      </c>
      <c r="C61" s="47"/>
      <c r="D61" s="47"/>
      <c r="E61" s="70"/>
      <c r="F61" s="70"/>
      <c r="G61" s="70"/>
    </row>
    <row r="62" spans="1:7" x14ac:dyDescent="0.2">
      <c r="A62" s="6">
        <v>11</v>
      </c>
      <c r="B62" s="7" t="s">
        <v>92</v>
      </c>
      <c r="C62" s="7"/>
      <c r="D62" s="7"/>
      <c r="E62" s="70"/>
      <c r="F62" s="70"/>
      <c r="G62" s="70"/>
    </row>
    <row r="63" spans="1:7" ht="15" customHeight="1" x14ac:dyDescent="0.2">
      <c r="A63" s="127" t="s">
        <v>404</v>
      </c>
      <c r="B63" s="129"/>
      <c r="C63" s="129"/>
      <c r="D63" s="128"/>
      <c r="E63" s="90">
        <f>SUM(E52:E62)</f>
        <v>0</v>
      </c>
      <c r="F63" s="90">
        <f t="shared" ref="F63:G63" si="5">SUM(F52:F62)</f>
        <v>0</v>
      </c>
      <c r="G63" s="90">
        <f t="shared" si="5"/>
        <v>0</v>
      </c>
    </row>
    <row r="64" spans="1:7" s="19" customFormat="1" ht="38.25" x14ac:dyDescent="0.2">
      <c r="A64" s="10" t="s">
        <v>333</v>
      </c>
      <c r="B64" s="35" t="s">
        <v>358</v>
      </c>
      <c r="C64" s="90">
        <v>381887.37</v>
      </c>
      <c r="D64" s="90">
        <v>954718.44</v>
      </c>
      <c r="E64" s="127"/>
      <c r="F64" s="129"/>
      <c r="G64" s="128"/>
    </row>
    <row r="65" spans="1:7" s="19" customFormat="1" ht="15" x14ac:dyDescent="0.2">
      <c r="A65" s="2">
        <v>1</v>
      </c>
      <c r="B65" s="44" t="s">
        <v>6</v>
      </c>
      <c r="C65" s="44"/>
      <c r="D65" s="44"/>
      <c r="E65" s="70"/>
      <c r="F65" s="70"/>
      <c r="G65" s="70"/>
    </row>
    <row r="66" spans="1:7" s="19" customFormat="1" ht="15" x14ac:dyDescent="0.2">
      <c r="A66" s="2">
        <v>2</v>
      </c>
      <c r="B66" s="44" t="s">
        <v>241</v>
      </c>
      <c r="C66" s="44"/>
      <c r="D66" s="44"/>
      <c r="E66" s="70"/>
      <c r="F66" s="70"/>
      <c r="G66" s="70"/>
    </row>
    <row r="67" spans="1:7" s="19" customFormat="1" ht="15" x14ac:dyDescent="0.25">
      <c r="A67" s="2">
        <v>3</v>
      </c>
      <c r="B67" s="41" t="s">
        <v>242</v>
      </c>
      <c r="C67" s="41"/>
      <c r="D67" s="41"/>
      <c r="E67" s="70"/>
      <c r="F67" s="70"/>
      <c r="G67" s="70"/>
    </row>
    <row r="68" spans="1:7" s="19" customFormat="1" ht="15" x14ac:dyDescent="0.25">
      <c r="A68" s="2">
        <v>4</v>
      </c>
      <c r="B68" s="42" t="s">
        <v>27</v>
      </c>
      <c r="C68" s="42"/>
      <c r="D68" s="42"/>
      <c r="E68" s="70"/>
      <c r="F68" s="70"/>
      <c r="G68" s="70"/>
    </row>
    <row r="69" spans="1:7" s="19" customFormat="1" ht="15" x14ac:dyDescent="0.25">
      <c r="A69" s="2">
        <v>5</v>
      </c>
      <c r="B69" s="41" t="s">
        <v>243</v>
      </c>
      <c r="C69" s="41"/>
      <c r="D69" s="41"/>
      <c r="E69" s="70"/>
      <c r="F69" s="70"/>
      <c r="G69" s="70"/>
    </row>
    <row r="70" spans="1:7" s="19" customFormat="1" ht="15" x14ac:dyDescent="0.25">
      <c r="A70" s="2">
        <v>6</v>
      </c>
      <c r="B70" s="41" t="s">
        <v>244</v>
      </c>
      <c r="C70" s="41"/>
      <c r="D70" s="41"/>
      <c r="E70" s="70"/>
      <c r="F70" s="70"/>
      <c r="G70" s="70"/>
    </row>
    <row r="71" spans="1:7" s="19" customFormat="1" ht="15" x14ac:dyDescent="0.25">
      <c r="A71" s="2">
        <v>7</v>
      </c>
      <c r="B71" s="41" t="s">
        <v>245</v>
      </c>
      <c r="C71" s="41"/>
      <c r="D71" s="41"/>
      <c r="E71" s="70"/>
      <c r="F71" s="70"/>
      <c r="G71" s="70"/>
    </row>
    <row r="72" spans="1:7" s="19" customFormat="1" ht="15" x14ac:dyDescent="0.25">
      <c r="A72" s="2">
        <v>8</v>
      </c>
      <c r="B72" s="41" t="s">
        <v>246</v>
      </c>
      <c r="C72" s="41"/>
      <c r="D72" s="41"/>
      <c r="E72" s="70"/>
      <c r="F72" s="70"/>
      <c r="G72" s="70"/>
    </row>
    <row r="73" spans="1:7" s="19" customFormat="1" ht="15" x14ac:dyDescent="0.25">
      <c r="A73" s="2">
        <v>9</v>
      </c>
      <c r="B73" s="41" t="s">
        <v>247</v>
      </c>
      <c r="C73" s="41"/>
      <c r="D73" s="41"/>
      <c r="E73" s="70"/>
      <c r="F73" s="70"/>
      <c r="G73" s="70"/>
    </row>
    <row r="74" spans="1:7" s="19" customFormat="1" ht="15" x14ac:dyDescent="0.25">
      <c r="A74" s="2">
        <v>10</v>
      </c>
      <c r="B74" s="41" t="s">
        <v>248</v>
      </c>
      <c r="C74" s="41"/>
      <c r="D74" s="41"/>
      <c r="E74" s="70"/>
      <c r="F74" s="70"/>
      <c r="G74" s="70"/>
    </row>
    <row r="75" spans="1:7" s="19" customFormat="1" ht="15" x14ac:dyDescent="0.25">
      <c r="A75" s="2">
        <v>11</v>
      </c>
      <c r="B75" s="41" t="s">
        <v>249</v>
      </c>
      <c r="C75" s="41"/>
      <c r="D75" s="41"/>
      <c r="E75" s="70"/>
      <c r="F75" s="70"/>
      <c r="G75" s="70"/>
    </row>
    <row r="76" spans="1:7" s="19" customFormat="1" ht="15" x14ac:dyDescent="0.25">
      <c r="A76" s="2">
        <v>12</v>
      </c>
      <c r="B76" s="41" t="s">
        <v>250</v>
      </c>
      <c r="C76" s="41"/>
      <c r="D76" s="41"/>
      <c r="E76" s="70"/>
      <c r="F76" s="70"/>
      <c r="G76" s="70"/>
    </row>
    <row r="77" spans="1:7" s="19" customFormat="1" ht="15" x14ac:dyDescent="0.25">
      <c r="A77" s="2">
        <v>13</v>
      </c>
      <c r="B77" s="41" t="s">
        <v>251</v>
      </c>
      <c r="C77" s="41"/>
      <c r="D77" s="41"/>
      <c r="E77" s="70"/>
      <c r="F77" s="70"/>
      <c r="G77" s="70"/>
    </row>
    <row r="78" spans="1:7" s="19" customFormat="1" ht="15" x14ac:dyDescent="0.25">
      <c r="A78" s="2">
        <v>14</v>
      </c>
      <c r="B78" s="41" t="s">
        <v>252</v>
      </c>
      <c r="C78" s="41"/>
      <c r="D78" s="41"/>
      <c r="E78" s="70"/>
      <c r="F78" s="70"/>
      <c r="G78" s="70"/>
    </row>
    <row r="79" spans="1:7" s="19" customFormat="1" ht="15" x14ac:dyDescent="0.25">
      <c r="A79" s="2">
        <v>15</v>
      </c>
      <c r="B79" s="41" t="s">
        <v>445</v>
      </c>
      <c r="C79" s="41"/>
      <c r="D79" s="41"/>
      <c r="E79" s="70"/>
      <c r="F79" s="70"/>
      <c r="G79" s="70"/>
    </row>
    <row r="80" spans="1:7" s="19" customFormat="1" ht="15" x14ac:dyDescent="0.25">
      <c r="A80" s="2">
        <v>16</v>
      </c>
      <c r="B80" s="41" t="s">
        <v>446</v>
      </c>
      <c r="C80" s="41"/>
      <c r="D80" s="41"/>
      <c r="E80" s="70"/>
      <c r="F80" s="70"/>
      <c r="G80" s="70"/>
    </row>
    <row r="81" spans="1:7" s="19" customFormat="1" ht="15" x14ac:dyDescent="0.25">
      <c r="A81" s="2">
        <v>17</v>
      </c>
      <c r="B81" s="41" t="s">
        <v>447</v>
      </c>
      <c r="C81" s="41"/>
      <c r="D81" s="41"/>
      <c r="E81" s="70"/>
      <c r="F81" s="70"/>
      <c r="G81" s="70"/>
    </row>
    <row r="82" spans="1:7" s="19" customFormat="1" ht="15" x14ac:dyDescent="0.25">
      <c r="A82" s="2">
        <v>18</v>
      </c>
      <c r="B82" s="41" t="s">
        <v>253</v>
      </c>
      <c r="C82" s="41"/>
      <c r="D82" s="41"/>
      <c r="E82" s="70"/>
      <c r="F82" s="70"/>
      <c r="G82" s="70"/>
    </row>
    <row r="83" spans="1:7" s="19" customFormat="1" ht="30" x14ac:dyDescent="0.25">
      <c r="A83" s="2">
        <v>19</v>
      </c>
      <c r="B83" s="43" t="s">
        <v>254</v>
      </c>
      <c r="C83" s="43"/>
      <c r="D83" s="43"/>
      <c r="E83" s="70"/>
      <c r="F83" s="70"/>
      <c r="G83" s="70"/>
    </row>
    <row r="84" spans="1:7" s="19" customFormat="1" ht="15" x14ac:dyDescent="0.25">
      <c r="A84" s="2">
        <v>20</v>
      </c>
      <c r="B84" s="43" t="s">
        <v>11</v>
      </c>
      <c r="C84" s="43"/>
      <c r="D84" s="43"/>
      <c r="E84" s="70"/>
      <c r="F84" s="70"/>
      <c r="G84" s="70"/>
    </row>
    <row r="85" spans="1:7" s="19" customFormat="1" ht="15" x14ac:dyDescent="0.25">
      <c r="A85" s="2">
        <v>21</v>
      </c>
      <c r="B85" s="43" t="s">
        <v>2</v>
      </c>
      <c r="C85" s="43"/>
      <c r="D85" s="43"/>
      <c r="E85" s="70"/>
      <c r="F85" s="70"/>
      <c r="G85" s="70"/>
    </row>
    <row r="86" spans="1:7" s="19" customFormat="1" ht="15" x14ac:dyDescent="0.25">
      <c r="A86" s="2">
        <v>22</v>
      </c>
      <c r="B86" s="43" t="s">
        <v>255</v>
      </c>
      <c r="C86" s="43"/>
      <c r="D86" s="43"/>
      <c r="E86" s="70"/>
      <c r="F86" s="70"/>
      <c r="G86" s="70"/>
    </row>
    <row r="87" spans="1:7" s="19" customFormat="1" ht="15" x14ac:dyDescent="0.25">
      <c r="A87" s="2">
        <v>23</v>
      </c>
      <c r="B87" s="43" t="s">
        <v>256</v>
      </c>
      <c r="C87" s="43"/>
      <c r="D87" s="43"/>
      <c r="E87" s="70"/>
      <c r="F87" s="70"/>
      <c r="G87" s="70"/>
    </row>
    <row r="88" spans="1:7" s="19" customFormat="1" ht="15" x14ac:dyDescent="0.25">
      <c r="A88" s="2">
        <v>24</v>
      </c>
      <c r="B88" s="43" t="s">
        <v>257</v>
      </c>
      <c r="C88" s="43"/>
      <c r="D88" s="43"/>
      <c r="E88" s="70"/>
      <c r="F88" s="70"/>
      <c r="G88" s="70"/>
    </row>
    <row r="89" spans="1:7" s="19" customFormat="1" ht="15" x14ac:dyDescent="0.25">
      <c r="A89" s="2">
        <v>25</v>
      </c>
      <c r="B89" s="43" t="s">
        <v>258</v>
      </c>
      <c r="C89" s="43"/>
      <c r="D89" s="43"/>
      <c r="E89" s="70"/>
      <c r="F89" s="70"/>
      <c r="G89" s="70"/>
    </row>
    <row r="90" spans="1:7" s="19" customFormat="1" ht="15" x14ac:dyDescent="0.25">
      <c r="A90" s="2">
        <v>26</v>
      </c>
      <c r="B90" s="43" t="s">
        <v>259</v>
      </c>
      <c r="C90" s="43"/>
      <c r="D90" s="43"/>
      <c r="E90" s="70"/>
      <c r="F90" s="70"/>
      <c r="G90" s="70"/>
    </row>
    <row r="91" spans="1:7" s="19" customFormat="1" ht="15" x14ac:dyDescent="0.25">
      <c r="A91" s="2">
        <v>27</v>
      </c>
      <c r="B91" s="43" t="s">
        <v>260</v>
      </c>
      <c r="C91" s="43"/>
      <c r="D91" s="43"/>
      <c r="E91" s="70"/>
      <c r="F91" s="70"/>
      <c r="G91" s="70"/>
    </row>
    <row r="92" spans="1:7" s="19" customFormat="1" ht="15" x14ac:dyDescent="0.25">
      <c r="A92" s="2">
        <v>28</v>
      </c>
      <c r="B92" s="43" t="s">
        <v>261</v>
      </c>
      <c r="C92" s="43"/>
      <c r="D92" s="43"/>
      <c r="E92" s="70"/>
      <c r="F92" s="70"/>
      <c r="G92" s="70"/>
    </row>
    <row r="93" spans="1:7" s="19" customFormat="1" ht="15" x14ac:dyDescent="0.25">
      <c r="A93" s="2">
        <v>29</v>
      </c>
      <c r="B93" s="43" t="s">
        <v>262</v>
      </c>
      <c r="C93" s="43"/>
      <c r="D93" s="43"/>
      <c r="E93" s="70"/>
      <c r="F93" s="70"/>
      <c r="G93" s="70"/>
    </row>
    <row r="94" spans="1:7" s="19" customFormat="1" ht="15" x14ac:dyDescent="0.25">
      <c r="A94" s="2">
        <v>30</v>
      </c>
      <c r="B94" s="43" t="s">
        <v>263</v>
      </c>
      <c r="C94" s="43"/>
      <c r="D94" s="43"/>
      <c r="E94" s="70"/>
      <c r="F94" s="70"/>
      <c r="G94" s="70"/>
    </row>
    <row r="95" spans="1:7" s="19" customFormat="1" ht="15" x14ac:dyDescent="0.25">
      <c r="A95" s="2">
        <v>31</v>
      </c>
      <c r="B95" s="43" t="s">
        <v>264</v>
      </c>
      <c r="C95" s="43"/>
      <c r="D95" s="43"/>
      <c r="E95" s="70"/>
      <c r="F95" s="70"/>
      <c r="G95" s="70"/>
    </row>
    <row r="96" spans="1:7" s="19" customFormat="1" ht="15" x14ac:dyDescent="0.25">
      <c r="A96" s="2">
        <v>32</v>
      </c>
      <c r="B96" s="43" t="s">
        <v>265</v>
      </c>
      <c r="C96" s="43"/>
      <c r="D96" s="43"/>
      <c r="E96" s="70"/>
      <c r="F96" s="70"/>
      <c r="G96" s="70"/>
    </row>
    <row r="97" spans="1:7" s="19" customFormat="1" ht="15" x14ac:dyDescent="0.25">
      <c r="A97" s="2">
        <v>33</v>
      </c>
      <c r="B97" s="43" t="s">
        <v>266</v>
      </c>
      <c r="C97" s="43"/>
      <c r="D97" s="43"/>
      <c r="E97" s="70"/>
      <c r="F97" s="70"/>
      <c r="G97" s="70"/>
    </row>
    <row r="98" spans="1:7" s="19" customFormat="1" ht="15" x14ac:dyDescent="0.25">
      <c r="A98" s="2">
        <v>34</v>
      </c>
      <c r="B98" s="43" t="s">
        <v>267</v>
      </c>
      <c r="C98" s="43"/>
      <c r="D98" s="43"/>
      <c r="E98" s="70"/>
      <c r="F98" s="70"/>
      <c r="G98" s="70"/>
    </row>
    <row r="99" spans="1:7" s="19" customFormat="1" ht="30" x14ac:dyDescent="0.25">
      <c r="A99" s="2">
        <v>35</v>
      </c>
      <c r="B99" s="43" t="s">
        <v>268</v>
      </c>
      <c r="C99" s="43"/>
      <c r="D99" s="43"/>
      <c r="E99" s="70"/>
      <c r="F99" s="70"/>
      <c r="G99" s="70"/>
    </row>
    <row r="100" spans="1:7" s="19" customFormat="1" ht="15" x14ac:dyDescent="0.25">
      <c r="A100" s="2">
        <v>36</v>
      </c>
      <c r="B100" s="43" t="s">
        <v>269</v>
      </c>
      <c r="C100" s="43"/>
      <c r="D100" s="43"/>
      <c r="E100" s="70"/>
      <c r="F100" s="70"/>
      <c r="G100" s="70"/>
    </row>
    <row r="101" spans="1:7" s="19" customFormat="1" ht="15" x14ac:dyDescent="0.25">
      <c r="A101" s="2">
        <v>37</v>
      </c>
      <c r="B101" s="43" t="s">
        <v>270</v>
      </c>
      <c r="C101" s="43"/>
      <c r="D101" s="43"/>
      <c r="E101" s="70"/>
      <c r="F101" s="70"/>
      <c r="G101" s="70"/>
    </row>
    <row r="102" spans="1:7" s="19" customFormat="1" ht="15" x14ac:dyDescent="0.25">
      <c r="A102" s="2">
        <v>38</v>
      </c>
      <c r="B102" s="43" t="s">
        <v>271</v>
      </c>
      <c r="C102" s="43"/>
      <c r="D102" s="43"/>
      <c r="E102" s="70"/>
      <c r="F102" s="70"/>
      <c r="G102" s="70"/>
    </row>
    <row r="103" spans="1:7" s="19" customFormat="1" ht="15" x14ac:dyDescent="0.25">
      <c r="A103" s="2">
        <v>39</v>
      </c>
      <c r="B103" s="43" t="s">
        <v>272</v>
      </c>
      <c r="C103" s="43"/>
      <c r="D103" s="43"/>
      <c r="E103" s="70"/>
      <c r="F103" s="70"/>
      <c r="G103" s="70"/>
    </row>
    <row r="104" spans="1:7" s="19" customFormat="1" ht="15" x14ac:dyDescent="0.25">
      <c r="A104" s="2">
        <v>40</v>
      </c>
      <c r="B104" s="43" t="s">
        <v>273</v>
      </c>
      <c r="C104" s="43"/>
      <c r="D104" s="43"/>
      <c r="E104" s="70"/>
      <c r="F104" s="70"/>
      <c r="G104" s="70"/>
    </row>
    <row r="105" spans="1:7" s="19" customFormat="1" ht="15" x14ac:dyDescent="0.25">
      <c r="A105" s="2">
        <v>41</v>
      </c>
      <c r="B105" s="21" t="s">
        <v>274</v>
      </c>
      <c r="C105" s="21"/>
      <c r="D105" s="21"/>
      <c r="E105" s="70"/>
      <c r="F105" s="70"/>
      <c r="G105" s="70"/>
    </row>
    <row r="106" spans="1:7" s="19" customFormat="1" ht="15" x14ac:dyDescent="0.25">
      <c r="A106" s="2">
        <v>42</v>
      </c>
      <c r="B106" s="43" t="s">
        <v>275</v>
      </c>
      <c r="C106" s="43"/>
      <c r="D106" s="43"/>
      <c r="E106" s="70"/>
      <c r="F106" s="70"/>
      <c r="G106" s="70"/>
    </row>
    <row r="107" spans="1:7" s="19" customFormat="1" ht="15" x14ac:dyDescent="0.25">
      <c r="A107" s="2">
        <v>43</v>
      </c>
      <c r="B107" s="43" t="s">
        <v>7</v>
      </c>
      <c r="C107" s="43"/>
      <c r="D107" s="43"/>
      <c r="E107" s="70"/>
      <c r="F107" s="70"/>
      <c r="G107" s="70"/>
    </row>
    <row r="108" spans="1:7" s="19" customFormat="1" ht="15" x14ac:dyDescent="0.25">
      <c r="A108" s="2">
        <v>44</v>
      </c>
      <c r="B108" s="43" t="s">
        <v>9</v>
      </c>
      <c r="C108" s="43"/>
      <c r="D108" s="43"/>
      <c r="E108" s="70"/>
      <c r="F108" s="70"/>
      <c r="G108" s="70"/>
    </row>
    <row r="109" spans="1:7" s="19" customFormat="1" ht="15" x14ac:dyDescent="0.25">
      <c r="A109" s="2">
        <v>45</v>
      </c>
      <c r="B109" s="43" t="s">
        <v>276</v>
      </c>
      <c r="C109" s="43"/>
      <c r="D109" s="43"/>
      <c r="E109" s="70"/>
      <c r="F109" s="70"/>
      <c r="G109" s="70"/>
    </row>
    <row r="110" spans="1:7" s="19" customFormat="1" ht="15" x14ac:dyDescent="0.25">
      <c r="A110" s="2">
        <v>46</v>
      </c>
      <c r="B110" s="43" t="s">
        <v>277</v>
      </c>
      <c r="C110" s="43"/>
      <c r="D110" s="43"/>
      <c r="E110" s="70"/>
      <c r="F110" s="70"/>
      <c r="G110" s="70"/>
    </row>
    <row r="111" spans="1:7" s="19" customFormat="1" ht="15" x14ac:dyDescent="0.25">
      <c r="A111" s="2">
        <v>47</v>
      </c>
      <c r="B111" s="43" t="s">
        <v>278</v>
      </c>
      <c r="C111" s="43"/>
      <c r="D111" s="43"/>
      <c r="E111" s="70"/>
      <c r="F111" s="70"/>
      <c r="G111" s="70"/>
    </row>
    <row r="112" spans="1:7" s="19" customFormat="1" ht="15" x14ac:dyDescent="0.25">
      <c r="A112" s="2">
        <v>48</v>
      </c>
      <c r="B112" s="43" t="s">
        <v>279</v>
      </c>
      <c r="C112" s="43"/>
      <c r="D112" s="43"/>
      <c r="E112" s="70"/>
      <c r="F112" s="70"/>
      <c r="G112" s="70"/>
    </row>
    <row r="113" spans="1:7" s="19" customFormat="1" ht="15" x14ac:dyDescent="0.25">
      <c r="A113" s="2">
        <v>49</v>
      </c>
      <c r="B113" s="43" t="s">
        <v>280</v>
      </c>
      <c r="C113" s="43"/>
      <c r="D113" s="43"/>
      <c r="E113" s="70"/>
      <c r="F113" s="70"/>
      <c r="G113" s="70"/>
    </row>
    <row r="114" spans="1:7" s="19" customFormat="1" ht="15" x14ac:dyDescent="0.25">
      <c r="A114" s="2">
        <v>50</v>
      </c>
      <c r="B114" s="43" t="s">
        <v>281</v>
      </c>
      <c r="C114" s="43"/>
      <c r="D114" s="43"/>
      <c r="E114" s="70"/>
      <c r="F114" s="70"/>
      <c r="G114" s="70"/>
    </row>
    <row r="115" spans="1:7" s="19" customFormat="1" ht="15" x14ac:dyDescent="0.25">
      <c r="A115" s="2">
        <v>51</v>
      </c>
      <c r="B115" s="43" t="s">
        <v>282</v>
      </c>
      <c r="C115" s="43"/>
      <c r="D115" s="43"/>
      <c r="E115" s="70"/>
      <c r="F115" s="70"/>
      <c r="G115" s="70"/>
    </row>
    <row r="116" spans="1:7" s="19" customFormat="1" ht="15" x14ac:dyDescent="0.25">
      <c r="A116" s="2">
        <v>52</v>
      </c>
      <c r="B116" s="21" t="s">
        <v>283</v>
      </c>
      <c r="C116" s="21"/>
      <c r="D116" s="21"/>
      <c r="E116" s="70"/>
      <c r="F116" s="70"/>
      <c r="G116" s="70"/>
    </row>
    <row r="117" spans="1:7" s="19" customFormat="1" ht="15" x14ac:dyDescent="0.25">
      <c r="A117" s="2">
        <v>53</v>
      </c>
      <c r="B117" s="21" t="s">
        <v>284</v>
      </c>
      <c r="C117" s="21"/>
      <c r="D117" s="21"/>
      <c r="E117" s="70"/>
      <c r="F117" s="70"/>
      <c r="G117" s="70"/>
    </row>
    <row r="118" spans="1:7" s="19" customFormat="1" ht="15" x14ac:dyDescent="0.25">
      <c r="A118" s="2">
        <v>54</v>
      </c>
      <c r="B118" s="45" t="s">
        <v>285</v>
      </c>
      <c r="C118" s="45"/>
      <c r="D118" s="45"/>
      <c r="E118" s="70"/>
      <c r="F118" s="70"/>
      <c r="G118" s="70"/>
    </row>
    <row r="119" spans="1:7" s="19" customFormat="1" ht="15" x14ac:dyDescent="0.25">
      <c r="A119" s="2">
        <v>55</v>
      </c>
      <c r="B119" s="43" t="s">
        <v>286</v>
      </c>
      <c r="C119" s="43"/>
      <c r="D119" s="43"/>
      <c r="E119" s="70"/>
      <c r="F119" s="70"/>
      <c r="G119" s="70"/>
    </row>
    <row r="120" spans="1:7" s="19" customFormat="1" ht="15" x14ac:dyDescent="0.25">
      <c r="A120" s="2">
        <v>56</v>
      </c>
      <c r="B120" s="43" t="s">
        <v>287</v>
      </c>
      <c r="C120" s="43"/>
      <c r="D120" s="43"/>
      <c r="E120" s="70"/>
      <c r="F120" s="70"/>
      <c r="G120" s="70"/>
    </row>
    <row r="121" spans="1:7" s="19" customFormat="1" ht="15" x14ac:dyDescent="0.25">
      <c r="A121" s="2">
        <v>57</v>
      </c>
      <c r="B121" s="43" t="s">
        <v>288</v>
      </c>
      <c r="C121" s="43"/>
      <c r="D121" s="43"/>
      <c r="E121" s="70"/>
      <c r="F121" s="70"/>
      <c r="G121" s="70"/>
    </row>
    <row r="122" spans="1:7" s="19" customFormat="1" ht="15" x14ac:dyDescent="0.25">
      <c r="A122" s="2">
        <v>58</v>
      </c>
      <c r="B122" s="43" t="s">
        <v>289</v>
      </c>
      <c r="C122" s="43"/>
      <c r="D122" s="43"/>
      <c r="E122" s="70"/>
      <c r="F122" s="70"/>
      <c r="G122" s="70"/>
    </row>
    <row r="123" spans="1:7" s="19" customFormat="1" ht="15" x14ac:dyDescent="0.25">
      <c r="A123" s="2">
        <v>59</v>
      </c>
      <c r="B123" s="43" t="s">
        <v>290</v>
      </c>
      <c r="C123" s="43"/>
      <c r="D123" s="43"/>
      <c r="E123" s="70"/>
      <c r="F123" s="70"/>
      <c r="G123" s="70"/>
    </row>
    <row r="124" spans="1:7" s="19" customFormat="1" ht="15" x14ac:dyDescent="0.25">
      <c r="A124" s="2">
        <v>60</v>
      </c>
      <c r="B124" s="43" t="s">
        <v>291</v>
      </c>
      <c r="C124" s="43"/>
      <c r="D124" s="43"/>
      <c r="E124" s="70"/>
      <c r="F124" s="70"/>
      <c r="G124" s="70"/>
    </row>
    <row r="125" spans="1:7" s="19" customFormat="1" ht="30" x14ac:dyDescent="0.25">
      <c r="A125" s="2">
        <v>61</v>
      </c>
      <c r="B125" s="43" t="s">
        <v>292</v>
      </c>
      <c r="C125" s="43"/>
      <c r="D125" s="43"/>
      <c r="E125" s="70"/>
      <c r="F125" s="70"/>
      <c r="G125" s="70"/>
    </row>
    <row r="126" spans="1:7" s="19" customFormat="1" ht="30" x14ac:dyDescent="0.25">
      <c r="A126" s="2">
        <v>62</v>
      </c>
      <c r="B126" s="43" t="s">
        <v>293</v>
      </c>
      <c r="C126" s="43"/>
      <c r="D126" s="43"/>
      <c r="E126" s="70"/>
      <c r="F126" s="70"/>
      <c r="G126" s="70"/>
    </row>
    <row r="127" spans="1:7" s="19" customFormat="1" ht="30" x14ac:dyDescent="0.25">
      <c r="A127" s="2">
        <v>63</v>
      </c>
      <c r="B127" s="43" t="s">
        <v>294</v>
      </c>
      <c r="C127" s="43"/>
      <c r="D127" s="43"/>
      <c r="E127" s="70"/>
      <c r="F127" s="70"/>
      <c r="G127" s="70"/>
    </row>
    <row r="128" spans="1:7" s="19" customFormat="1" ht="15" x14ac:dyDescent="0.25">
      <c r="A128" s="2">
        <v>64</v>
      </c>
      <c r="B128" s="43" t="s">
        <v>295</v>
      </c>
      <c r="C128" s="43"/>
      <c r="D128" s="43"/>
      <c r="E128" s="70"/>
      <c r="F128" s="70"/>
      <c r="G128" s="70"/>
    </row>
    <row r="129" spans="1:7" s="19" customFormat="1" ht="15" x14ac:dyDescent="0.25">
      <c r="A129" s="2">
        <v>65</v>
      </c>
      <c r="B129" s="43" t="s">
        <v>296</v>
      </c>
      <c r="C129" s="43"/>
      <c r="D129" s="43"/>
      <c r="E129" s="70"/>
      <c r="F129" s="70"/>
      <c r="G129" s="70"/>
    </row>
    <row r="130" spans="1:7" s="19" customFormat="1" ht="15" x14ac:dyDescent="0.25">
      <c r="A130" s="2">
        <v>66</v>
      </c>
      <c r="B130" s="43" t="s">
        <v>297</v>
      </c>
      <c r="C130" s="43"/>
      <c r="D130" s="43"/>
      <c r="E130" s="70"/>
      <c r="F130" s="70"/>
      <c r="G130" s="70"/>
    </row>
    <row r="131" spans="1:7" s="19" customFormat="1" ht="15" x14ac:dyDescent="0.25">
      <c r="A131" s="2">
        <v>67</v>
      </c>
      <c r="B131" s="43" t="s">
        <v>298</v>
      </c>
      <c r="C131" s="43"/>
      <c r="D131" s="43"/>
      <c r="E131" s="70"/>
      <c r="F131" s="70"/>
      <c r="G131" s="70"/>
    </row>
    <row r="132" spans="1:7" s="19" customFormat="1" ht="15" x14ac:dyDescent="0.25">
      <c r="A132" s="2">
        <v>68</v>
      </c>
      <c r="B132" s="43" t="s">
        <v>299</v>
      </c>
      <c r="C132" s="43"/>
      <c r="D132" s="43"/>
      <c r="E132" s="70"/>
      <c r="F132" s="70"/>
      <c r="G132" s="70"/>
    </row>
    <row r="133" spans="1:7" s="19" customFormat="1" ht="30" x14ac:dyDescent="0.25">
      <c r="A133" s="2">
        <v>69</v>
      </c>
      <c r="B133" s="43" t="s">
        <v>300</v>
      </c>
      <c r="C133" s="43"/>
      <c r="D133" s="43"/>
      <c r="E133" s="70"/>
      <c r="F133" s="70"/>
      <c r="G133" s="70"/>
    </row>
    <row r="134" spans="1:7" s="19" customFormat="1" ht="30" x14ac:dyDescent="0.25">
      <c r="A134" s="2">
        <v>70</v>
      </c>
      <c r="B134" s="43" t="s">
        <v>301</v>
      </c>
      <c r="C134" s="43"/>
      <c r="D134" s="43"/>
      <c r="E134" s="70"/>
      <c r="F134" s="70"/>
      <c r="G134" s="70"/>
    </row>
    <row r="135" spans="1:7" s="19" customFormat="1" ht="15" x14ac:dyDescent="0.25">
      <c r="A135" s="2">
        <v>71</v>
      </c>
      <c r="B135" s="43" t="s">
        <v>302</v>
      </c>
      <c r="C135" s="43"/>
      <c r="D135" s="43"/>
      <c r="E135" s="70"/>
      <c r="F135" s="70"/>
      <c r="G135" s="70"/>
    </row>
    <row r="136" spans="1:7" s="19" customFormat="1" ht="15" x14ac:dyDescent="0.25">
      <c r="A136" s="2">
        <v>72</v>
      </c>
      <c r="B136" s="43" t="s">
        <v>303</v>
      </c>
      <c r="C136" s="43"/>
      <c r="D136" s="43"/>
      <c r="E136" s="70"/>
      <c r="F136" s="70"/>
      <c r="G136" s="70"/>
    </row>
    <row r="137" spans="1:7" s="19" customFormat="1" ht="15" x14ac:dyDescent="0.25">
      <c r="A137" s="2">
        <v>73</v>
      </c>
      <c r="B137" s="43" t="s">
        <v>304</v>
      </c>
      <c r="C137" s="43"/>
      <c r="D137" s="43"/>
      <c r="E137" s="70"/>
      <c r="F137" s="70"/>
      <c r="G137" s="70"/>
    </row>
    <row r="138" spans="1:7" s="19" customFormat="1" ht="15" x14ac:dyDescent="0.25">
      <c r="A138" s="2">
        <v>74</v>
      </c>
      <c r="B138" s="43" t="s">
        <v>305</v>
      </c>
      <c r="C138" s="43"/>
      <c r="D138" s="43"/>
      <c r="E138" s="70"/>
      <c r="F138" s="70"/>
      <c r="G138" s="70"/>
    </row>
    <row r="139" spans="1:7" s="19" customFormat="1" ht="15" x14ac:dyDescent="0.25">
      <c r="A139" s="2">
        <v>75</v>
      </c>
      <c r="B139" s="43" t="s">
        <v>28</v>
      </c>
      <c r="C139" s="43"/>
      <c r="D139" s="43"/>
      <c r="E139" s="70"/>
      <c r="F139" s="70"/>
      <c r="G139" s="70"/>
    </row>
    <row r="140" spans="1:7" s="19" customFormat="1" ht="15" x14ac:dyDescent="0.25">
      <c r="A140" s="2">
        <v>76</v>
      </c>
      <c r="B140" s="43" t="s">
        <v>306</v>
      </c>
      <c r="C140" s="43"/>
      <c r="D140" s="43"/>
      <c r="E140" s="70"/>
      <c r="F140" s="70"/>
      <c r="G140" s="70"/>
    </row>
    <row r="141" spans="1:7" s="19" customFormat="1" ht="15" x14ac:dyDescent="0.25">
      <c r="A141" s="2">
        <v>77</v>
      </c>
      <c r="B141" s="43" t="s">
        <v>29</v>
      </c>
      <c r="C141" s="43"/>
      <c r="D141" s="43"/>
      <c r="E141" s="70"/>
      <c r="F141" s="70"/>
      <c r="G141" s="70"/>
    </row>
    <row r="142" spans="1:7" s="19" customFormat="1" ht="15" x14ac:dyDescent="0.25">
      <c r="A142" s="2">
        <v>78</v>
      </c>
      <c r="B142" s="43" t="s">
        <v>307</v>
      </c>
      <c r="C142" s="43"/>
      <c r="D142" s="43"/>
      <c r="E142" s="70"/>
      <c r="F142" s="70"/>
      <c r="G142" s="70"/>
    </row>
    <row r="143" spans="1:7" s="19" customFormat="1" ht="15" x14ac:dyDescent="0.25">
      <c r="A143" s="2">
        <v>79</v>
      </c>
      <c r="B143" s="43" t="s">
        <v>8</v>
      </c>
      <c r="C143" s="43"/>
      <c r="D143" s="43"/>
      <c r="E143" s="70"/>
      <c r="F143" s="70"/>
      <c r="G143" s="70"/>
    </row>
    <row r="144" spans="1:7" s="19" customFormat="1" ht="15" x14ac:dyDescent="0.25">
      <c r="A144" s="2">
        <v>80</v>
      </c>
      <c r="B144" s="43" t="s">
        <v>308</v>
      </c>
      <c r="C144" s="43"/>
      <c r="D144" s="43"/>
      <c r="E144" s="70"/>
      <c r="F144" s="70"/>
      <c r="G144" s="70"/>
    </row>
    <row r="145" spans="1:7" s="19" customFormat="1" ht="15" x14ac:dyDescent="0.25">
      <c r="A145" s="2">
        <v>81</v>
      </c>
      <c r="B145" s="43" t="s">
        <v>309</v>
      </c>
      <c r="C145" s="43"/>
      <c r="D145" s="43"/>
      <c r="E145" s="70"/>
      <c r="F145" s="70"/>
      <c r="G145" s="70"/>
    </row>
    <row r="146" spans="1:7" ht="15" customHeight="1" x14ac:dyDescent="0.2">
      <c r="A146" s="127" t="s">
        <v>405</v>
      </c>
      <c r="B146" s="129"/>
      <c r="C146" s="129"/>
      <c r="D146" s="128"/>
      <c r="E146" s="90">
        <f>SUM(E65:E145)</f>
        <v>0</v>
      </c>
      <c r="F146" s="90">
        <f t="shared" ref="F146:G146" si="6">SUM(F65:F145)</f>
        <v>0</v>
      </c>
      <c r="G146" s="90">
        <f t="shared" si="6"/>
        <v>0</v>
      </c>
    </row>
    <row r="147" spans="1:7" x14ac:dyDescent="0.2">
      <c r="A147" s="127" t="s">
        <v>406</v>
      </c>
      <c r="B147" s="128"/>
      <c r="C147" s="90">
        <f>+C16+C25+C35+C41+C46+C51+C64</f>
        <v>721259.54</v>
      </c>
      <c r="D147" s="90">
        <f>+D16+D25+D35+D41+D46+D51+D64</f>
        <v>1803148.8499999999</v>
      </c>
      <c r="E147" s="92">
        <f>+E24+E34+E40+E45+E50+E63+E146</f>
        <v>0</v>
      </c>
      <c r="F147" s="92">
        <f t="shared" ref="F147:G147" si="7">+F24+F34+F40+F45+F50+F63+F146</f>
        <v>0</v>
      </c>
      <c r="G147" s="92">
        <f t="shared" si="7"/>
        <v>0</v>
      </c>
    </row>
    <row r="150" spans="1:7" x14ac:dyDescent="0.2">
      <c r="B150" s="74"/>
    </row>
    <row r="151" spans="1:7" ht="15" x14ac:dyDescent="0.25">
      <c r="B151" s="84" t="s">
        <v>370</v>
      </c>
      <c r="C151" s="84"/>
      <c r="D151" s="84"/>
    </row>
  </sheetData>
  <autoFilter ref="A16:G147"/>
  <mergeCells count="20">
    <mergeCell ref="E16:G16"/>
    <mergeCell ref="A146:D146"/>
    <mergeCell ref="A147:B147"/>
    <mergeCell ref="E64:G64"/>
    <mergeCell ref="A24:D24"/>
    <mergeCell ref="A34:D34"/>
    <mergeCell ref="A40:D40"/>
    <mergeCell ref="A45:D45"/>
    <mergeCell ref="A50:D50"/>
    <mergeCell ref="A63:D63"/>
    <mergeCell ref="E25:G25"/>
    <mergeCell ref="E35:G35"/>
    <mergeCell ref="E41:G41"/>
    <mergeCell ref="E46:G46"/>
    <mergeCell ref="E51:G51"/>
    <mergeCell ref="A3:G3"/>
    <mergeCell ref="A4:G4"/>
    <mergeCell ref="A5:G5"/>
    <mergeCell ref="A6:G6"/>
    <mergeCell ref="A7:G7"/>
  </mergeCells>
  <conditionalFormatting sqref="B61:D6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68" fitToHeight="0" orientation="portrait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80" zoomScaleNormal="80" zoomScaleSheetLayoutView="160" workbookViewId="0">
      <selection activeCell="A7" sqref="A7:XFD7"/>
    </sheetView>
  </sheetViews>
  <sheetFormatPr baseColWidth="10" defaultColWidth="11.42578125" defaultRowHeight="12.75" x14ac:dyDescent="0.2"/>
  <cols>
    <col min="1" max="1" width="13.5703125" style="18" customWidth="1"/>
    <col min="2" max="2" width="53.140625" style="19" customWidth="1"/>
    <col min="3" max="3" width="15.85546875" style="19" customWidth="1"/>
    <col min="4" max="4" width="16.28515625" style="19" customWidth="1"/>
    <col min="5" max="5" width="11.42578125" style="19"/>
    <col min="6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24" t="s">
        <v>448</v>
      </c>
      <c r="B3" s="124"/>
      <c r="C3" s="124"/>
      <c r="D3" s="124"/>
      <c r="E3" s="124"/>
      <c r="F3" s="124"/>
      <c r="G3" s="124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25" t="s">
        <v>375</v>
      </c>
      <c r="B7" s="125"/>
      <c r="C7" s="125"/>
      <c r="D7" s="125"/>
      <c r="E7" s="125"/>
      <c r="F7" s="125"/>
      <c r="G7" s="125"/>
    </row>
    <row r="8" spans="1:7" s="77" customFormat="1" ht="14.25" x14ac:dyDescent="0.2">
      <c r="B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80"/>
      <c r="D9" s="80"/>
      <c r="E9" s="80"/>
    </row>
    <row r="10" spans="1:7" s="77" customFormat="1" ht="14.25" x14ac:dyDescent="0.2">
      <c r="A10" s="75" t="s">
        <v>363</v>
      </c>
      <c r="B10" s="81"/>
      <c r="C10" s="80"/>
      <c r="D10" s="80"/>
      <c r="E10" s="80"/>
    </row>
    <row r="11" spans="1:7" s="77" customFormat="1" ht="14.25" x14ac:dyDescent="0.2">
      <c r="A11" s="75" t="s">
        <v>364</v>
      </c>
      <c r="B11" s="82"/>
      <c r="C11" s="80"/>
      <c r="D11" s="80"/>
      <c r="E11" s="80"/>
    </row>
    <row r="12" spans="1:7" s="77" customFormat="1" ht="14.25" x14ac:dyDescent="0.2">
      <c r="A12" s="96" t="s">
        <v>365</v>
      </c>
      <c r="B12" s="82"/>
      <c r="C12" s="80"/>
      <c r="D12" s="80"/>
      <c r="E12" s="80"/>
    </row>
    <row r="13" spans="1:7" s="77" customFormat="1" ht="28.5" x14ac:dyDescent="0.2">
      <c r="A13" s="96" t="s">
        <v>366</v>
      </c>
      <c r="B13" s="82"/>
      <c r="C13" s="80"/>
      <c r="D13" s="80"/>
      <c r="E13" s="80"/>
    </row>
    <row r="14" spans="1:7" s="80" customFormat="1" ht="14.25" x14ac:dyDescent="0.2">
      <c r="A14" s="78"/>
    </row>
    <row r="15" spans="1:7" ht="25.5" x14ac:dyDescent="0.2">
      <c r="A15" s="38" t="s">
        <v>379</v>
      </c>
      <c r="B15" s="38" t="s">
        <v>313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ht="39.950000000000003" customHeight="1" x14ac:dyDescent="0.2">
      <c r="A16" s="86" t="s">
        <v>449</v>
      </c>
      <c r="B16" s="86" t="s">
        <v>353</v>
      </c>
      <c r="C16" s="93">
        <v>296509.32</v>
      </c>
      <c r="D16" s="93">
        <v>741273.31</v>
      </c>
      <c r="E16" s="127"/>
      <c r="F16" s="129"/>
      <c r="G16" s="128"/>
    </row>
    <row r="17" spans="1:7" ht="26.1" customHeight="1" x14ac:dyDescent="0.2">
      <c r="A17" s="2">
        <v>1</v>
      </c>
      <c r="B17" s="87" t="s">
        <v>55</v>
      </c>
      <c r="C17" s="87"/>
      <c r="D17" s="87"/>
      <c r="E17" s="70"/>
      <c r="F17" s="70"/>
      <c r="G17" s="70"/>
    </row>
    <row r="18" spans="1:7" ht="15" customHeight="1" x14ac:dyDescent="0.2">
      <c r="A18" s="127" t="s">
        <v>407</v>
      </c>
      <c r="B18" s="129"/>
      <c r="C18" s="129"/>
      <c r="D18" s="128"/>
      <c r="E18" s="90">
        <f>+E17</f>
        <v>0</v>
      </c>
      <c r="F18" s="90">
        <f t="shared" ref="F18:G18" si="0">+F17</f>
        <v>0</v>
      </c>
      <c r="G18" s="90">
        <f t="shared" si="0"/>
        <v>0</v>
      </c>
    </row>
    <row r="19" spans="1:7" ht="25.5" customHeight="1" x14ac:dyDescent="0.2">
      <c r="A19" s="10" t="s">
        <v>318</v>
      </c>
      <c r="B19" s="88" t="s">
        <v>314</v>
      </c>
      <c r="C19" s="93">
        <v>33704.120000000003</v>
      </c>
      <c r="D19" s="93">
        <v>84260.31</v>
      </c>
      <c r="E19" s="127"/>
      <c r="F19" s="129"/>
      <c r="G19" s="128"/>
    </row>
    <row r="20" spans="1:7" ht="25.5" customHeight="1" x14ac:dyDescent="0.2">
      <c r="A20" s="6">
        <v>1</v>
      </c>
      <c r="B20" s="15" t="s">
        <v>315</v>
      </c>
      <c r="C20" s="15"/>
      <c r="D20" s="15"/>
      <c r="E20" s="70"/>
      <c r="F20" s="70"/>
      <c r="G20" s="70"/>
    </row>
    <row r="21" spans="1:7" ht="25.5" customHeight="1" x14ac:dyDescent="0.2">
      <c r="A21" s="6">
        <v>2</v>
      </c>
      <c r="B21" s="15" t="s">
        <v>316</v>
      </c>
      <c r="C21" s="15"/>
      <c r="D21" s="15"/>
      <c r="E21" s="70"/>
      <c r="F21" s="70"/>
      <c r="G21" s="70"/>
    </row>
    <row r="22" spans="1:7" ht="38.25" customHeight="1" x14ac:dyDescent="0.2">
      <c r="A22" s="6">
        <v>3</v>
      </c>
      <c r="B22" s="15" t="s">
        <v>317</v>
      </c>
      <c r="C22" s="15"/>
      <c r="D22" s="15"/>
      <c r="E22" s="70"/>
      <c r="F22" s="70"/>
      <c r="G22" s="70"/>
    </row>
    <row r="23" spans="1:7" ht="15" customHeight="1" x14ac:dyDescent="0.2">
      <c r="A23" s="127" t="s">
        <v>408</v>
      </c>
      <c r="B23" s="129"/>
      <c r="C23" s="129"/>
      <c r="D23" s="128"/>
      <c r="E23" s="90">
        <f>SUM(E20:E22)</f>
        <v>0</v>
      </c>
      <c r="F23" s="90">
        <f t="shared" ref="F23:G23" si="1">SUM(F20:F22)</f>
        <v>0</v>
      </c>
      <c r="G23" s="90">
        <f t="shared" si="1"/>
        <v>0</v>
      </c>
    </row>
    <row r="24" spans="1:7" x14ac:dyDescent="0.2">
      <c r="A24" s="127" t="s">
        <v>409</v>
      </c>
      <c r="B24" s="128"/>
      <c r="C24" s="90">
        <f>+C16+C19</f>
        <v>330213.44</v>
      </c>
      <c r="D24" s="90">
        <f>+D16+D19</f>
        <v>825533.62000000011</v>
      </c>
      <c r="E24" s="92">
        <f>+E18+E23</f>
        <v>0</v>
      </c>
      <c r="F24" s="92">
        <f t="shared" ref="F24:G24" si="2">+F18+F23</f>
        <v>0</v>
      </c>
      <c r="G24" s="92">
        <f t="shared" si="2"/>
        <v>0</v>
      </c>
    </row>
    <row r="26" spans="1:7" x14ac:dyDescent="0.2">
      <c r="B26" s="74"/>
    </row>
    <row r="27" spans="1:7" ht="15" x14ac:dyDescent="0.25">
      <c r="B27" s="84" t="s">
        <v>370</v>
      </c>
      <c r="C27" s="84"/>
      <c r="D27" s="84"/>
    </row>
  </sheetData>
  <mergeCells count="10">
    <mergeCell ref="A3:G3"/>
    <mergeCell ref="A23:D23"/>
    <mergeCell ref="A24:B24"/>
    <mergeCell ref="E19:G19"/>
    <mergeCell ref="E16:G16"/>
    <mergeCell ref="A4:G4"/>
    <mergeCell ref="A5:G5"/>
    <mergeCell ref="A6:G6"/>
    <mergeCell ref="A7:G7"/>
    <mergeCell ref="A18:D1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="80" zoomScaleNormal="80" zoomScaleSheetLayoutView="160" workbookViewId="0">
      <selection activeCell="D10" sqref="D10"/>
    </sheetView>
  </sheetViews>
  <sheetFormatPr baseColWidth="10" defaultColWidth="11.42578125" defaultRowHeight="12.75" x14ac:dyDescent="0.2"/>
  <cols>
    <col min="1" max="1" width="14.7109375" style="18" customWidth="1"/>
    <col min="2" max="2" width="53.140625" style="19" customWidth="1"/>
    <col min="3" max="3" width="13.42578125" style="19" customWidth="1"/>
    <col min="4" max="4" width="13.140625" style="19" customWidth="1"/>
    <col min="5" max="5" width="11.42578125" style="19"/>
    <col min="6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24" t="s">
        <v>448</v>
      </c>
      <c r="B3" s="124"/>
      <c r="C3" s="124"/>
      <c r="D3" s="124"/>
      <c r="E3" s="124"/>
      <c r="F3" s="124"/>
      <c r="G3" s="124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25" t="s">
        <v>375</v>
      </c>
      <c r="B7" s="125"/>
      <c r="C7" s="125"/>
      <c r="D7" s="125"/>
      <c r="E7" s="125"/>
      <c r="F7" s="125"/>
      <c r="G7" s="125"/>
    </row>
    <row r="8" spans="1:7" s="77" customFormat="1" ht="14.25" x14ac:dyDescent="0.2">
      <c r="B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80"/>
      <c r="D9" s="80"/>
      <c r="E9" s="80"/>
    </row>
    <row r="10" spans="1:7" s="77" customFormat="1" ht="14.25" x14ac:dyDescent="0.2">
      <c r="A10" s="75" t="s">
        <v>363</v>
      </c>
      <c r="B10" s="81"/>
      <c r="C10" s="80"/>
      <c r="D10" s="80"/>
      <c r="E10" s="80"/>
    </row>
    <row r="11" spans="1:7" s="77" customFormat="1" ht="14.25" x14ac:dyDescent="0.2">
      <c r="A11" s="75" t="s">
        <v>364</v>
      </c>
      <c r="B11" s="82"/>
      <c r="C11" s="80"/>
      <c r="D11" s="80"/>
      <c r="E11" s="80"/>
    </row>
    <row r="12" spans="1:7" s="77" customFormat="1" ht="14.25" x14ac:dyDescent="0.2">
      <c r="A12" s="75" t="s">
        <v>365</v>
      </c>
      <c r="B12" s="82"/>
      <c r="C12" s="80"/>
      <c r="D12" s="80"/>
      <c r="E12" s="80"/>
    </row>
    <row r="13" spans="1:7" s="77" customFormat="1" ht="28.5" x14ac:dyDescent="0.2">
      <c r="A13" s="96" t="s">
        <v>366</v>
      </c>
      <c r="B13" s="82"/>
      <c r="C13" s="80"/>
      <c r="D13" s="80"/>
      <c r="E13" s="80"/>
    </row>
    <row r="14" spans="1:7" s="80" customFormat="1" ht="14.25" x14ac:dyDescent="0.2">
      <c r="A14" s="78"/>
    </row>
    <row r="15" spans="1:7" ht="25.5" x14ac:dyDescent="0.2">
      <c r="A15" s="38" t="s">
        <v>379</v>
      </c>
      <c r="B15" s="38" t="s">
        <v>320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s="19" customFormat="1" ht="38.25" x14ac:dyDescent="0.2">
      <c r="A16" s="10" t="s">
        <v>337</v>
      </c>
      <c r="B16" s="35" t="s">
        <v>358</v>
      </c>
      <c r="C16" s="90">
        <v>101643.87</v>
      </c>
      <c r="D16" s="90">
        <v>254109.68</v>
      </c>
      <c r="E16" s="127"/>
      <c r="F16" s="129"/>
      <c r="G16" s="128"/>
    </row>
    <row r="17" spans="1:7" s="19" customFormat="1" ht="15" x14ac:dyDescent="0.2">
      <c r="A17" s="2">
        <v>1</v>
      </c>
      <c r="B17" s="49" t="s">
        <v>6</v>
      </c>
      <c r="C17" s="49"/>
      <c r="D17" s="49"/>
      <c r="E17" s="70"/>
      <c r="F17" s="70"/>
      <c r="G17" s="70"/>
    </row>
    <row r="18" spans="1:7" s="19" customFormat="1" ht="15" x14ac:dyDescent="0.25">
      <c r="A18" s="2">
        <v>2</v>
      </c>
      <c r="B18" s="48" t="s">
        <v>245</v>
      </c>
      <c r="C18" s="48"/>
      <c r="D18" s="48"/>
      <c r="E18" s="70"/>
      <c r="F18" s="70"/>
      <c r="G18" s="70"/>
    </row>
    <row r="19" spans="1:7" s="19" customFormat="1" ht="15" x14ac:dyDescent="0.25">
      <c r="A19" s="2">
        <v>3</v>
      </c>
      <c r="B19" s="48" t="s">
        <v>247</v>
      </c>
      <c r="C19" s="48"/>
      <c r="D19" s="48"/>
      <c r="E19" s="70"/>
      <c r="F19" s="70"/>
      <c r="G19" s="70"/>
    </row>
    <row r="20" spans="1:7" s="19" customFormat="1" ht="15" x14ac:dyDescent="0.25">
      <c r="A20" s="2">
        <v>4</v>
      </c>
      <c r="B20" s="48" t="s">
        <v>249</v>
      </c>
      <c r="C20" s="48"/>
      <c r="D20" s="48"/>
      <c r="E20" s="70"/>
      <c r="F20" s="70"/>
      <c r="G20" s="70"/>
    </row>
    <row r="21" spans="1:7" s="19" customFormat="1" ht="15" x14ac:dyDescent="0.25">
      <c r="A21" s="2">
        <v>5</v>
      </c>
      <c r="B21" s="48" t="s">
        <v>251</v>
      </c>
      <c r="C21" s="48"/>
      <c r="D21" s="48"/>
      <c r="E21" s="70"/>
      <c r="F21" s="70"/>
      <c r="G21" s="70"/>
    </row>
    <row r="22" spans="1:7" s="19" customFormat="1" ht="15" x14ac:dyDescent="0.25">
      <c r="A22" s="2">
        <v>6</v>
      </c>
      <c r="B22" s="48" t="s">
        <v>252</v>
      </c>
      <c r="C22" s="48"/>
      <c r="D22" s="48"/>
      <c r="E22" s="70"/>
      <c r="F22" s="70"/>
      <c r="G22" s="70"/>
    </row>
    <row r="23" spans="1:7" s="19" customFormat="1" ht="15" x14ac:dyDescent="0.25">
      <c r="A23" s="2">
        <v>7</v>
      </c>
      <c r="B23" s="48" t="s">
        <v>11</v>
      </c>
      <c r="C23" s="48"/>
      <c r="D23" s="48"/>
      <c r="E23" s="70"/>
      <c r="F23" s="70"/>
      <c r="G23" s="70"/>
    </row>
    <row r="24" spans="1:7" s="19" customFormat="1" ht="15" x14ac:dyDescent="0.25">
      <c r="A24" s="2">
        <v>8</v>
      </c>
      <c r="B24" s="48" t="s">
        <v>2</v>
      </c>
      <c r="C24" s="48"/>
      <c r="D24" s="48"/>
      <c r="E24" s="70"/>
      <c r="F24" s="70"/>
      <c r="G24" s="70"/>
    </row>
    <row r="25" spans="1:7" s="19" customFormat="1" ht="15" x14ac:dyDescent="0.25">
      <c r="A25" s="2">
        <v>9</v>
      </c>
      <c r="B25" s="48" t="s">
        <v>255</v>
      </c>
      <c r="C25" s="48"/>
      <c r="D25" s="48"/>
      <c r="E25" s="70"/>
      <c r="F25" s="70"/>
      <c r="G25" s="70"/>
    </row>
    <row r="26" spans="1:7" s="19" customFormat="1" ht="15" x14ac:dyDescent="0.25">
      <c r="A26" s="2">
        <v>10</v>
      </c>
      <c r="B26" s="48" t="s">
        <v>256</v>
      </c>
      <c r="C26" s="48"/>
      <c r="D26" s="48"/>
      <c r="E26" s="70"/>
      <c r="F26" s="70"/>
      <c r="G26" s="70"/>
    </row>
    <row r="27" spans="1:7" s="19" customFormat="1" ht="15" x14ac:dyDescent="0.25">
      <c r="A27" s="2">
        <v>11</v>
      </c>
      <c r="B27" s="48" t="s">
        <v>260</v>
      </c>
      <c r="C27" s="48"/>
      <c r="D27" s="48"/>
      <c r="E27" s="70"/>
      <c r="F27" s="70"/>
      <c r="G27" s="70"/>
    </row>
    <row r="28" spans="1:7" s="19" customFormat="1" ht="15" x14ac:dyDescent="0.25">
      <c r="A28" s="2">
        <v>12</v>
      </c>
      <c r="B28" s="48" t="s">
        <v>263</v>
      </c>
      <c r="C28" s="48"/>
      <c r="D28" s="48"/>
      <c r="E28" s="70"/>
      <c r="F28" s="70"/>
      <c r="G28" s="70"/>
    </row>
    <row r="29" spans="1:7" s="19" customFormat="1" ht="15" x14ac:dyDescent="0.25">
      <c r="A29" s="2">
        <v>13</v>
      </c>
      <c r="B29" s="48" t="s">
        <v>266</v>
      </c>
      <c r="C29" s="48"/>
      <c r="D29" s="48"/>
      <c r="E29" s="70"/>
      <c r="F29" s="70"/>
      <c r="G29" s="70"/>
    </row>
    <row r="30" spans="1:7" s="19" customFormat="1" ht="15" x14ac:dyDescent="0.25">
      <c r="A30" s="2">
        <v>14</v>
      </c>
      <c r="B30" s="48" t="s">
        <v>267</v>
      </c>
      <c r="C30" s="48"/>
      <c r="D30" s="48"/>
      <c r="E30" s="70"/>
      <c r="F30" s="70"/>
      <c r="G30" s="70"/>
    </row>
    <row r="31" spans="1:7" s="19" customFormat="1" ht="15" x14ac:dyDescent="0.25">
      <c r="A31" s="2">
        <v>15</v>
      </c>
      <c r="B31" s="48" t="s">
        <v>269</v>
      </c>
      <c r="C31" s="48"/>
      <c r="D31" s="48"/>
      <c r="E31" s="70"/>
      <c r="F31" s="70"/>
      <c r="G31" s="70"/>
    </row>
    <row r="32" spans="1:7" s="19" customFormat="1" ht="15" x14ac:dyDescent="0.25">
      <c r="A32" s="2">
        <v>16</v>
      </c>
      <c r="B32" s="48" t="s">
        <v>270</v>
      </c>
      <c r="C32" s="48"/>
      <c r="D32" s="48"/>
      <c r="E32" s="70"/>
      <c r="F32" s="70"/>
      <c r="G32" s="70"/>
    </row>
    <row r="33" spans="1:7" s="19" customFormat="1" ht="15" x14ac:dyDescent="0.25">
      <c r="A33" s="2">
        <v>17</v>
      </c>
      <c r="B33" s="48" t="s">
        <v>272</v>
      </c>
      <c r="C33" s="48"/>
      <c r="D33" s="48"/>
      <c r="E33" s="70"/>
      <c r="F33" s="70"/>
      <c r="G33" s="70"/>
    </row>
    <row r="34" spans="1:7" s="19" customFormat="1" ht="15" x14ac:dyDescent="0.25">
      <c r="A34" s="2">
        <v>18</v>
      </c>
      <c r="B34" s="48" t="s">
        <v>273</v>
      </c>
      <c r="C34" s="48"/>
      <c r="D34" s="48"/>
      <c r="E34" s="70"/>
      <c r="F34" s="70"/>
      <c r="G34" s="70"/>
    </row>
    <row r="35" spans="1:7" s="19" customFormat="1" ht="15" x14ac:dyDescent="0.25">
      <c r="A35" s="2">
        <v>19</v>
      </c>
      <c r="B35" s="22" t="s">
        <v>274</v>
      </c>
      <c r="C35" s="22"/>
      <c r="D35" s="22"/>
      <c r="E35" s="70"/>
      <c r="F35" s="70"/>
      <c r="G35" s="70"/>
    </row>
    <row r="36" spans="1:7" s="19" customFormat="1" ht="15" x14ac:dyDescent="0.25">
      <c r="A36" s="2">
        <v>20</v>
      </c>
      <c r="B36" s="48" t="s">
        <v>275</v>
      </c>
      <c r="C36" s="48"/>
      <c r="D36" s="48"/>
      <c r="E36" s="70"/>
      <c r="F36" s="70"/>
      <c r="G36" s="70"/>
    </row>
    <row r="37" spans="1:7" s="19" customFormat="1" ht="15" x14ac:dyDescent="0.25">
      <c r="A37" s="2">
        <v>21</v>
      </c>
      <c r="B37" s="48" t="s">
        <v>7</v>
      </c>
      <c r="C37" s="48"/>
      <c r="D37" s="48"/>
      <c r="E37" s="70"/>
      <c r="F37" s="70"/>
      <c r="G37" s="70"/>
    </row>
    <row r="38" spans="1:7" s="19" customFormat="1" ht="15" x14ac:dyDescent="0.25">
      <c r="A38" s="2">
        <v>22</v>
      </c>
      <c r="B38" s="48" t="s">
        <v>9</v>
      </c>
      <c r="C38" s="48"/>
      <c r="D38" s="48"/>
      <c r="E38" s="70"/>
      <c r="F38" s="70"/>
      <c r="G38" s="70"/>
    </row>
    <row r="39" spans="1:7" s="19" customFormat="1" ht="15" x14ac:dyDescent="0.25">
      <c r="A39" s="2">
        <v>23</v>
      </c>
      <c r="B39" s="48" t="s">
        <v>278</v>
      </c>
      <c r="C39" s="48"/>
      <c r="D39" s="48"/>
      <c r="E39" s="70"/>
      <c r="F39" s="70"/>
      <c r="G39" s="70"/>
    </row>
    <row r="40" spans="1:7" s="19" customFormat="1" ht="15" x14ac:dyDescent="0.25">
      <c r="A40" s="2">
        <v>24</v>
      </c>
      <c r="B40" s="48" t="s">
        <v>279</v>
      </c>
      <c r="C40" s="48"/>
      <c r="D40" s="48"/>
      <c r="E40" s="70"/>
      <c r="F40" s="70"/>
      <c r="G40" s="70"/>
    </row>
    <row r="41" spans="1:7" s="19" customFormat="1" ht="15" x14ac:dyDescent="0.25">
      <c r="A41" s="2">
        <v>25</v>
      </c>
      <c r="B41" s="48" t="s">
        <v>280</v>
      </c>
      <c r="C41" s="48"/>
      <c r="D41" s="48"/>
      <c r="E41" s="70"/>
      <c r="F41" s="70"/>
      <c r="G41" s="70"/>
    </row>
    <row r="42" spans="1:7" s="19" customFormat="1" ht="15" x14ac:dyDescent="0.25">
      <c r="A42" s="2">
        <v>26</v>
      </c>
      <c r="B42" s="48" t="s">
        <v>281</v>
      </c>
      <c r="C42" s="48"/>
      <c r="D42" s="48"/>
      <c r="E42" s="70"/>
      <c r="F42" s="70"/>
      <c r="G42" s="70"/>
    </row>
    <row r="43" spans="1:7" s="19" customFormat="1" ht="15" x14ac:dyDescent="0.25">
      <c r="A43" s="2">
        <v>27</v>
      </c>
      <c r="B43" s="48" t="s">
        <v>291</v>
      </c>
      <c r="C43" s="48"/>
      <c r="D43" s="48"/>
      <c r="E43" s="70"/>
      <c r="F43" s="70"/>
      <c r="G43" s="70"/>
    </row>
    <row r="44" spans="1:7" s="19" customFormat="1" ht="30" x14ac:dyDescent="0.25">
      <c r="A44" s="2">
        <v>28</v>
      </c>
      <c r="B44" s="48" t="s">
        <v>292</v>
      </c>
      <c r="C44" s="48"/>
      <c r="D44" s="48"/>
      <c r="E44" s="70"/>
      <c r="F44" s="70"/>
      <c r="G44" s="70"/>
    </row>
    <row r="45" spans="1:7" s="19" customFormat="1" ht="15" x14ac:dyDescent="0.25">
      <c r="A45" s="2">
        <v>29</v>
      </c>
      <c r="B45" s="48" t="s">
        <v>321</v>
      </c>
      <c r="C45" s="48"/>
      <c r="D45" s="48"/>
      <c r="E45" s="70"/>
      <c r="F45" s="70"/>
      <c r="G45" s="70"/>
    </row>
    <row r="46" spans="1:7" s="19" customFormat="1" ht="15" x14ac:dyDescent="0.25">
      <c r="A46" s="2">
        <v>30</v>
      </c>
      <c r="B46" s="48" t="s">
        <v>298</v>
      </c>
      <c r="C46" s="48"/>
      <c r="D46" s="48"/>
      <c r="E46" s="70"/>
      <c r="F46" s="70"/>
      <c r="G46" s="70"/>
    </row>
    <row r="47" spans="1:7" s="19" customFormat="1" ht="15" x14ac:dyDescent="0.25">
      <c r="A47" s="2">
        <v>31</v>
      </c>
      <c r="B47" s="48" t="s">
        <v>299</v>
      </c>
      <c r="C47" s="48"/>
      <c r="D47" s="48"/>
      <c r="E47" s="70"/>
      <c r="F47" s="70"/>
      <c r="G47" s="70"/>
    </row>
    <row r="48" spans="1:7" s="19" customFormat="1" ht="30" x14ac:dyDescent="0.25">
      <c r="A48" s="2">
        <v>32</v>
      </c>
      <c r="B48" s="48" t="s">
        <v>300</v>
      </c>
      <c r="C48" s="48"/>
      <c r="D48" s="48"/>
      <c r="E48" s="70"/>
      <c r="F48" s="70"/>
      <c r="G48" s="70"/>
    </row>
    <row r="49" spans="1:7" s="19" customFormat="1" ht="30" x14ac:dyDescent="0.25">
      <c r="A49" s="2">
        <v>33</v>
      </c>
      <c r="B49" s="48" t="s">
        <v>301</v>
      </c>
      <c r="C49" s="48"/>
      <c r="D49" s="48"/>
      <c r="E49" s="70"/>
      <c r="F49" s="70"/>
      <c r="G49" s="70"/>
    </row>
    <row r="50" spans="1:7" s="19" customFormat="1" ht="15" x14ac:dyDescent="0.25">
      <c r="A50" s="2">
        <v>34</v>
      </c>
      <c r="B50" s="48" t="s">
        <v>302</v>
      </c>
      <c r="C50" s="48"/>
      <c r="D50" s="48"/>
      <c r="E50" s="70"/>
      <c r="F50" s="70"/>
      <c r="G50" s="70"/>
    </row>
    <row r="51" spans="1:7" s="19" customFormat="1" ht="15" x14ac:dyDescent="0.25">
      <c r="A51" s="2">
        <v>35</v>
      </c>
      <c r="B51" s="48" t="s">
        <v>303</v>
      </c>
      <c r="C51" s="48"/>
      <c r="D51" s="48"/>
      <c r="E51" s="70"/>
      <c r="F51" s="70"/>
      <c r="G51" s="70"/>
    </row>
    <row r="52" spans="1:7" s="19" customFormat="1" ht="15" x14ac:dyDescent="0.25">
      <c r="A52" s="2">
        <v>36</v>
      </c>
      <c r="B52" s="48" t="s">
        <v>304</v>
      </c>
      <c r="C52" s="48"/>
      <c r="D52" s="48"/>
      <c r="E52" s="70"/>
      <c r="F52" s="70"/>
      <c r="G52" s="70"/>
    </row>
    <row r="53" spans="1:7" s="19" customFormat="1" ht="15" x14ac:dyDescent="0.25">
      <c r="A53" s="2">
        <v>37</v>
      </c>
      <c r="B53" s="48" t="s">
        <v>28</v>
      </c>
      <c r="C53" s="48"/>
      <c r="D53" s="48"/>
      <c r="E53" s="70"/>
      <c r="F53" s="70"/>
      <c r="G53" s="70"/>
    </row>
    <row r="54" spans="1:7" s="19" customFormat="1" ht="15" x14ac:dyDescent="0.25">
      <c r="A54" s="2">
        <v>38</v>
      </c>
      <c r="B54" s="48" t="s">
        <v>322</v>
      </c>
      <c r="C54" s="48"/>
      <c r="D54" s="48"/>
      <c r="E54" s="70"/>
      <c r="F54" s="70"/>
      <c r="G54" s="70"/>
    </row>
    <row r="55" spans="1:7" s="19" customFormat="1" ht="15" x14ac:dyDescent="0.25">
      <c r="A55" s="2">
        <v>39</v>
      </c>
      <c r="B55" s="48" t="s">
        <v>307</v>
      </c>
      <c r="C55" s="48"/>
      <c r="D55" s="48"/>
      <c r="E55" s="70"/>
      <c r="F55" s="70"/>
      <c r="G55" s="70"/>
    </row>
    <row r="56" spans="1:7" s="19" customFormat="1" ht="15" x14ac:dyDescent="0.25">
      <c r="A56" s="2">
        <v>40</v>
      </c>
      <c r="B56" s="48" t="s">
        <v>8</v>
      </c>
      <c r="C56" s="48"/>
      <c r="D56" s="48"/>
      <c r="E56" s="70"/>
      <c r="F56" s="70"/>
      <c r="G56" s="70"/>
    </row>
    <row r="57" spans="1:7" s="19" customFormat="1" ht="15" x14ac:dyDescent="0.25">
      <c r="A57" s="2">
        <v>41</v>
      </c>
      <c r="B57" s="48" t="s">
        <v>308</v>
      </c>
      <c r="C57" s="48"/>
      <c r="D57" s="48"/>
      <c r="E57" s="70"/>
      <c r="F57" s="70"/>
      <c r="G57" s="70"/>
    </row>
    <row r="58" spans="1:7" s="19" customFormat="1" ht="15" x14ac:dyDescent="0.25">
      <c r="A58" s="2">
        <v>42</v>
      </c>
      <c r="B58" s="48" t="s">
        <v>309</v>
      </c>
      <c r="C58" s="48"/>
      <c r="D58" s="48"/>
      <c r="E58" s="70"/>
      <c r="F58" s="70"/>
      <c r="G58" s="70"/>
    </row>
    <row r="59" spans="1:7" s="19" customFormat="1" ht="15" x14ac:dyDescent="0.25">
      <c r="A59" s="2">
        <v>43</v>
      </c>
      <c r="B59" s="48" t="s">
        <v>295</v>
      </c>
      <c r="C59" s="48"/>
      <c r="D59" s="48"/>
      <c r="E59" s="70"/>
      <c r="F59" s="70"/>
      <c r="G59" s="70"/>
    </row>
    <row r="60" spans="1:7" x14ac:dyDescent="0.2">
      <c r="A60" s="127" t="s">
        <v>410</v>
      </c>
      <c r="B60" s="128"/>
      <c r="C60" s="90">
        <f>+C16</f>
        <v>101643.87</v>
      </c>
      <c r="D60" s="90">
        <f>+D16</f>
        <v>254109.68</v>
      </c>
      <c r="E60" s="92">
        <f>SUM(E17:E59)</f>
        <v>0</v>
      </c>
      <c r="F60" s="92">
        <f t="shared" ref="F60:G60" si="0">SUM(F17:F59)</f>
        <v>0</v>
      </c>
      <c r="G60" s="92">
        <f t="shared" si="0"/>
        <v>0</v>
      </c>
    </row>
    <row r="63" spans="1:7" x14ac:dyDescent="0.2">
      <c r="B63" s="74"/>
    </row>
    <row r="64" spans="1:7" ht="15" x14ac:dyDescent="0.25">
      <c r="B64" s="84" t="s">
        <v>370</v>
      </c>
      <c r="C64" s="84"/>
      <c r="D64" s="84"/>
    </row>
  </sheetData>
  <autoFilter ref="A16:G16"/>
  <mergeCells count="7">
    <mergeCell ref="A3:G3"/>
    <mergeCell ref="A60:B60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="80" zoomScaleNormal="80" zoomScaleSheetLayoutView="160" workbookViewId="0">
      <selection activeCell="D11" sqref="D11"/>
    </sheetView>
  </sheetViews>
  <sheetFormatPr baseColWidth="10" defaultColWidth="11.42578125" defaultRowHeight="12.75" x14ac:dyDescent="0.2"/>
  <cols>
    <col min="1" max="1" width="13.7109375" style="18" customWidth="1"/>
    <col min="2" max="2" width="53.140625" style="19" customWidth="1"/>
    <col min="3" max="3" width="15.140625" style="19" customWidth="1"/>
    <col min="4" max="4" width="14.42578125" style="19" customWidth="1"/>
    <col min="5" max="5" width="11.42578125" style="19"/>
    <col min="6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24" t="s">
        <v>448</v>
      </c>
      <c r="B3" s="124"/>
      <c r="C3" s="124"/>
      <c r="D3" s="124"/>
      <c r="E3" s="124"/>
      <c r="F3" s="124"/>
      <c r="G3" s="124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25" t="s">
        <v>375</v>
      </c>
      <c r="B7" s="125"/>
      <c r="C7" s="125"/>
      <c r="D7" s="125"/>
      <c r="E7" s="125"/>
      <c r="F7" s="125"/>
      <c r="G7" s="125"/>
    </row>
    <row r="8" spans="1:7" s="77" customFormat="1" ht="14.25" x14ac:dyDescent="0.2">
      <c r="B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80"/>
      <c r="D9" s="80"/>
      <c r="E9" s="80"/>
    </row>
    <row r="10" spans="1:7" s="77" customFormat="1" ht="14.25" x14ac:dyDescent="0.2">
      <c r="A10" s="75" t="s">
        <v>363</v>
      </c>
      <c r="B10" s="81"/>
      <c r="C10" s="80"/>
      <c r="D10" s="80"/>
      <c r="E10" s="80"/>
    </row>
    <row r="11" spans="1:7" s="77" customFormat="1" ht="14.25" x14ac:dyDescent="0.2">
      <c r="A11" s="75" t="s">
        <v>364</v>
      </c>
      <c r="B11" s="82"/>
      <c r="C11" s="80"/>
      <c r="D11" s="80"/>
      <c r="E11" s="80"/>
    </row>
    <row r="12" spans="1:7" s="77" customFormat="1" ht="14.25" x14ac:dyDescent="0.2">
      <c r="A12" s="75" t="s">
        <v>365</v>
      </c>
      <c r="B12" s="82"/>
      <c r="C12" s="80"/>
      <c r="D12" s="80"/>
      <c r="E12" s="80"/>
    </row>
    <row r="13" spans="1:7" s="77" customFormat="1" ht="28.5" x14ac:dyDescent="0.2">
      <c r="A13" s="96" t="s">
        <v>366</v>
      </c>
      <c r="B13" s="82"/>
      <c r="C13" s="80"/>
      <c r="D13" s="80"/>
      <c r="E13" s="80"/>
    </row>
    <row r="14" spans="1:7" s="80" customFormat="1" ht="14.25" x14ac:dyDescent="0.2">
      <c r="A14" s="78"/>
    </row>
    <row r="15" spans="1:7" ht="25.5" x14ac:dyDescent="0.2">
      <c r="A15" s="38" t="s">
        <v>379</v>
      </c>
      <c r="B15" s="38" t="s">
        <v>323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s="19" customFormat="1" ht="38.25" x14ac:dyDescent="0.2">
      <c r="A16" s="10" t="s">
        <v>335</v>
      </c>
      <c r="B16" s="35" t="s">
        <v>358</v>
      </c>
      <c r="C16" s="90">
        <v>101643.87</v>
      </c>
      <c r="D16" s="90">
        <v>254109.68</v>
      </c>
      <c r="E16" s="127"/>
      <c r="F16" s="129"/>
      <c r="G16" s="128"/>
    </row>
    <row r="17" spans="1:7" s="19" customFormat="1" ht="15" x14ac:dyDescent="0.2">
      <c r="A17" s="2">
        <v>1</v>
      </c>
      <c r="B17" s="49" t="s">
        <v>6</v>
      </c>
      <c r="C17" s="49"/>
      <c r="D17" s="49"/>
      <c r="E17" s="70"/>
      <c r="F17" s="70"/>
      <c r="G17" s="70"/>
    </row>
    <row r="18" spans="1:7" s="19" customFormat="1" ht="15" x14ac:dyDescent="0.25">
      <c r="A18" s="2">
        <v>2</v>
      </c>
      <c r="B18" s="48" t="s">
        <v>245</v>
      </c>
      <c r="C18" s="48"/>
      <c r="D18" s="48"/>
      <c r="E18" s="70"/>
      <c r="F18" s="70"/>
      <c r="G18" s="70"/>
    </row>
    <row r="19" spans="1:7" s="19" customFormat="1" ht="15" x14ac:dyDescent="0.25">
      <c r="A19" s="2">
        <v>3</v>
      </c>
      <c r="B19" s="48" t="s">
        <v>247</v>
      </c>
      <c r="C19" s="48"/>
      <c r="D19" s="48"/>
      <c r="E19" s="70"/>
      <c r="F19" s="70"/>
      <c r="G19" s="70"/>
    </row>
    <row r="20" spans="1:7" s="19" customFormat="1" ht="15" x14ac:dyDescent="0.25">
      <c r="A20" s="2">
        <v>4</v>
      </c>
      <c r="B20" s="48" t="s">
        <v>249</v>
      </c>
      <c r="C20" s="48"/>
      <c r="D20" s="48"/>
      <c r="E20" s="70"/>
      <c r="F20" s="70"/>
      <c r="G20" s="70"/>
    </row>
    <row r="21" spans="1:7" s="19" customFormat="1" ht="15" x14ac:dyDescent="0.25">
      <c r="A21" s="2">
        <v>5</v>
      </c>
      <c r="B21" s="48" t="s">
        <v>251</v>
      </c>
      <c r="C21" s="48"/>
      <c r="D21" s="48"/>
      <c r="E21" s="70"/>
      <c r="F21" s="70"/>
      <c r="G21" s="70"/>
    </row>
    <row r="22" spans="1:7" s="19" customFormat="1" ht="15" x14ac:dyDescent="0.25">
      <c r="A22" s="2">
        <v>6</v>
      </c>
      <c r="B22" s="48" t="s">
        <v>252</v>
      </c>
      <c r="C22" s="48"/>
      <c r="D22" s="48"/>
      <c r="E22" s="70"/>
      <c r="F22" s="70"/>
      <c r="G22" s="70"/>
    </row>
    <row r="23" spans="1:7" s="19" customFormat="1" ht="15" x14ac:dyDescent="0.25">
      <c r="A23" s="2">
        <v>7</v>
      </c>
      <c r="B23" s="48" t="s">
        <v>11</v>
      </c>
      <c r="C23" s="48"/>
      <c r="D23" s="48"/>
      <c r="E23" s="70"/>
      <c r="F23" s="70"/>
      <c r="G23" s="70"/>
    </row>
    <row r="24" spans="1:7" s="19" customFormat="1" ht="15" x14ac:dyDescent="0.25">
      <c r="A24" s="2">
        <v>8</v>
      </c>
      <c r="B24" s="48" t="s">
        <v>2</v>
      </c>
      <c r="C24" s="48"/>
      <c r="D24" s="48"/>
      <c r="E24" s="70"/>
      <c r="F24" s="70"/>
      <c r="G24" s="70"/>
    </row>
    <row r="25" spans="1:7" s="19" customFormat="1" ht="15" x14ac:dyDescent="0.25">
      <c r="A25" s="2">
        <v>9</v>
      </c>
      <c r="B25" s="48" t="s">
        <v>255</v>
      </c>
      <c r="C25" s="48"/>
      <c r="D25" s="48"/>
      <c r="E25" s="70"/>
      <c r="F25" s="70"/>
      <c r="G25" s="70"/>
    </row>
    <row r="26" spans="1:7" s="19" customFormat="1" ht="15" x14ac:dyDescent="0.25">
      <c r="A26" s="2">
        <v>10</v>
      </c>
      <c r="B26" s="48" t="s">
        <v>256</v>
      </c>
      <c r="C26" s="48"/>
      <c r="D26" s="48"/>
      <c r="E26" s="70"/>
      <c r="F26" s="70"/>
      <c r="G26" s="70"/>
    </row>
    <row r="27" spans="1:7" s="19" customFormat="1" ht="15" x14ac:dyDescent="0.25">
      <c r="A27" s="2">
        <v>11</v>
      </c>
      <c r="B27" s="48" t="s">
        <v>260</v>
      </c>
      <c r="C27" s="48"/>
      <c r="D27" s="48"/>
      <c r="E27" s="70"/>
      <c r="F27" s="70"/>
      <c r="G27" s="70"/>
    </row>
    <row r="28" spans="1:7" s="19" customFormat="1" ht="15" x14ac:dyDescent="0.25">
      <c r="A28" s="2">
        <v>12</v>
      </c>
      <c r="B28" s="48" t="s">
        <v>263</v>
      </c>
      <c r="C28" s="48"/>
      <c r="D28" s="48"/>
      <c r="E28" s="70"/>
      <c r="F28" s="70"/>
      <c r="G28" s="70"/>
    </row>
    <row r="29" spans="1:7" s="19" customFormat="1" ht="15" x14ac:dyDescent="0.25">
      <c r="A29" s="2">
        <v>13</v>
      </c>
      <c r="B29" s="48" t="s">
        <v>266</v>
      </c>
      <c r="C29" s="48"/>
      <c r="D29" s="48"/>
      <c r="E29" s="70"/>
      <c r="F29" s="70"/>
      <c r="G29" s="70"/>
    </row>
    <row r="30" spans="1:7" s="19" customFormat="1" ht="15" x14ac:dyDescent="0.25">
      <c r="A30" s="2">
        <v>14</v>
      </c>
      <c r="B30" s="48" t="s">
        <v>267</v>
      </c>
      <c r="C30" s="48"/>
      <c r="D30" s="48"/>
      <c r="E30" s="70"/>
      <c r="F30" s="70"/>
      <c r="G30" s="70"/>
    </row>
    <row r="31" spans="1:7" s="19" customFormat="1" ht="15" x14ac:dyDescent="0.25">
      <c r="A31" s="2">
        <v>15</v>
      </c>
      <c r="B31" s="48" t="s">
        <v>269</v>
      </c>
      <c r="C31" s="48"/>
      <c r="D31" s="48"/>
      <c r="E31" s="70"/>
      <c r="F31" s="70"/>
      <c r="G31" s="70"/>
    </row>
    <row r="32" spans="1:7" s="19" customFormat="1" ht="15" x14ac:dyDescent="0.25">
      <c r="A32" s="2">
        <v>16</v>
      </c>
      <c r="B32" s="48" t="s">
        <v>270</v>
      </c>
      <c r="C32" s="48"/>
      <c r="D32" s="48"/>
      <c r="E32" s="70"/>
      <c r="F32" s="70"/>
      <c r="G32" s="70"/>
    </row>
    <row r="33" spans="1:7" s="19" customFormat="1" ht="15" x14ac:dyDescent="0.25">
      <c r="A33" s="2">
        <v>17</v>
      </c>
      <c r="B33" s="48" t="s">
        <v>272</v>
      </c>
      <c r="C33" s="48"/>
      <c r="D33" s="48"/>
      <c r="E33" s="70"/>
      <c r="F33" s="70"/>
      <c r="G33" s="70"/>
    </row>
    <row r="34" spans="1:7" s="19" customFormat="1" ht="15" x14ac:dyDescent="0.25">
      <c r="A34" s="2">
        <v>18</v>
      </c>
      <c r="B34" s="48" t="s">
        <v>273</v>
      </c>
      <c r="C34" s="48"/>
      <c r="D34" s="48"/>
      <c r="E34" s="70"/>
      <c r="F34" s="70"/>
      <c r="G34" s="70"/>
    </row>
    <row r="35" spans="1:7" s="19" customFormat="1" ht="15" x14ac:dyDescent="0.25">
      <c r="A35" s="2">
        <v>19</v>
      </c>
      <c r="B35" s="22" t="s">
        <v>274</v>
      </c>
      <c r="C35" s="22"/>
      <c r="D35" s="22"/>
      <c r="E35" s="70"/>
      <c r="F35" s="70"/>
      <c r="G35" s="70"/>
    </row>
    <row r="36" spans="1:7" s="19" customFormat="1" ht="15" x14ac:dyDescent="0.25">
      <c r="A36" s="2">
        <v>20</v>
      </c>
      <c r="B36" s="48" t="s">
        <v>275</v>
      </c>
      <c r="C36" s="48"/>
      <c r="D36" s="48"/>
      <c r="E36" s="70"/>
      <c r="F36" s="70"/>
      <c r="G36" s="70"/>
    </row>
    <row r="37" spans="1:7" s="19" customFormat="1" ht="15" x14ac:dyDescent="0.25">
      <c r="A37" s="2">
        <v>21</v>
      </c>
      <c r="B37" s="48" t="s">
        <v>7</v>
      </c>
      <c r="C37" s="48"/>
      <c r="D37" s="48"/>
      <c r="E37" s="70"/>
      <c r="F37" s="70"/>
      <c r="G37" s="70"/>
    </row>
    <row r="38" spans="1:7" s="19" customFormat="1" ht="15" x14ac:dyDescent="0.25">
      <c r="A38" s="2">
        <v>22</v>
      </c>
      <c r="B38" s="48" t="s">
        <v>9</v>
      </c>
      <c r="C38" s="48"/>
      <c r="D38" s="48"/>
      <c r="E38" s="70"/>
      <c r="F38" s="70"/>
      <c r="G38" s="70"/>
    </row>
    <row r="39" spans="1:7" s="19" customFormat="1" ht="15" x14ac:dyDescent="0.25">
      <c r="A39" s="2">
        <v>23</v>
      </c>
      <c r="B39" s="48" t="s">
        <v>278</v>
      </c>
      <c r="C39" s="48"/>
      <c r="D39" s="48"/>
      <c r="E39" s="70"/>
      <c r="F39" s="70"/>
      <c r="G39" s="70"/>
    </row>
    <row r="40" spans="1:7" s="19" customFormat="1" ht="15" x14ac:dyDescent="0.25">
      <c r="A40" s="2">
        <v>24</v>
      </c>
      <c r="B40" s="48" t="s">
        <v>279</v>
      </c>
      <c r="C40" s="48"/>
      <c r="D40" s="48"/>
      <c r="E40" s="70"/>
      <c r="F40" s="70"/>
      <c r="G40" s="70"/>
    </row>
    <row r="41" spans="1:7" s="19" customFormat="1" ht="15" x14ac:dyDescent="0.25">
      <c r="A41" s="2">
        <v>25</v>
      </c>
      <c r="B41" s="48" t="s">
        <v>280</v>
      </c>
      <c r="C41" s="48"/>
      <c r="D41" s="48"/>
      <c r="E41" s="70"/>
      <c r="F41" s="70"/>
      <c r="G41" s="70"/>
    </row>
    <row r="42" spans="1:7" s="19" customFormat="1" ht="15" x14ac:dyDescent="0.25">
      <c r="A42" s="2">
        <v>26</v>
      </c>
      <c r="B42" s="48" t="s">
        <v>281</v>
      </c>
      <c r="C42" s="48"/>
      <c r="D42" s="48"/>
      <c r="E42" s="70"/>
      <c r="F42" s="70"/>
      <c r="G42" s="70"/>
    </row>
    <row r="43" spans="1:7" s="19" customFormat="1" ht="15" x14ac:dyDescent="0.25">
      <c r="A43" s="2">
        <v>27</v>
      </c>
      <c r="B43" s="48" t="s">
        <v>291</v>
      </c>
      <c r="C43" s="48"/>
      <c r="D43" s="48"/>
      <c r="E43" s="70"/>
      <c r="F43" s="70"/>
      <c r="G43" s="70"/>
    </row>
    <row r="44" spans="1:7" s="19" customFormat="1" ht="30" x14ac:dyDescent="0.25">
      <c r="A44" s="2">
        <v>28</v>
      </c>
      <c r="B44" s="48" t="s">
        <v>292</v>
      </c>
      <c r="C44" s="48"/>
      <c r="D44" s="48"/>
      <c r="E44" s="70"/>
      <c r="F44" s="70"/>
      <c r="G44" s="70"/>
    </row>
    <row r="45" spans="1:7" s="19" customFormat="1" ht="15" x14ac:dyDescent="0.25">
      <c r="A45" s="2">
        <v>29</v>
      </c>
      <c r="B45" s="48" t="s">
        <v>321</v>
      </c>
      <c r="C45" s="48"/>
      <c r="D45" s="48"/>
      <c r="E45" s="70"/>
      <c r="F45" s="70"/>
      <c r="G45" s="70"/>
    </row>
    <row r="46" spans="1:7" s="19" customFormat="1" ht="15" x14ac:dyDescent="0.25">
      <c r="A46" s="2">
        <v>30</v>
      </c>
      <c r="B46" s="48" t="s">
        <v>298</v>
      </c>
      <c r="C46" s="48"/>
      <c r="D46" s="48"/>
      <c r="E46" s="70"/>
      <c r="F46" s="70"/>
      <c r="G46" s="70"/>
    </row>
    <row r="47" spans="1:7" s="19" customFormat="1" ht="15" x14ac:dyDescent="0.25">
      <c r="A47" s="2">
        <v>31</v>
      </c>
      <c r="B47" s="48" t="s">
        <v>299</v>
      </c>
      <c r="C47" s="48"/>
      <c r="D47" s="48"/>
      <c r="E47" s="70"/>
      <c r="F47" s="70"/>
      <c r="G47" s="70"/>
    </row>
    <row r="48" spans="1:7" s="19" customFormat="1" ht="30" x14ac:dyDescent="0.25">
      <c r="A48" s="2">
        <v>32</v>
      </c>
      <c r="B48" s="48" t="s">
        <v>300</v>
      </c>
      <c r="C48" s="48"/>
      <c r="D48" s="48"/>
      <c r="E48" s="70"/>
      <c r="F48" s="70"/>
      <c r="G48" s="70"/>
    </row>
    <row r="49" spans="1:7" s="19" customFormat="1" ht="30" x14ac:dyDescent="0.25">
      <c r="A49" s="2">
        <v>33</v>
      </c>
      <c r="B49" s="48" t="s">
        <v>301</v>
      </c>
      <c r="C49" s="48"/>
      <c r="D49" s="48"/>
      <c r="E49" s="70"/>
      <c r="F49" s="70"/>
      <c r="G49" s="70"/>
    </row>
    <row r="50" spans="1:7" s="19" customFormat="1" ht="15" x14ac:dyDescent="0.25">
      <c r="A50" s="2">
        <v>34</v>
      </c>
      <c r="B50" s="48" t="s">
        <v>302</v>
      </c>
      <c r="C50" s="48"/>
      <c r="D50" s="48"/>
      <c r="E50" s="70"/>
      <c r="F50" s="70"/>
      <c r="G50" s="70"/>
    </row>
    <row r="51" spans="1:7" s="19" customFormat="1" ht="15" x14ac:dyDescent="0.25">
      <c r="A51" s="2">
        <v>35</v>
      </c>
      <c r="B51" s="48" t="s">
        <v>303</v>
      </c>
      <c r="C51" s="48"/>
      <c r="D51" s="48"/>
      <c r="E51" s="70"/>
      <c r="F51" s="70"/>
      <c r="G51" s="70"/>
    </row>
    <row r="52" spans="1:7" s="19" customFormat="1" ht="15" x14ac:dyDescent="0.25">
      <c r="A52" s="2">
        <v>36</v>
      </c>
      <c r="B52" s="48" t="s">
        <v>304</v>
      </c>
      <c r="C52" s="48"/>
      <c r="D52" s="48"/>
      <c r="E52" s="70"/>
      <c r="F52" s="70"/>
      <c r="G52" s="70"/>
    </row>
    <row r="53" spans="1:7" s="19" customFormat="1" ht="15" x14ac:dyDescent="0.25">
      <c r="A53" s="2">
        <v>37</v>
      </c>
      <c r="B53" s="48" t="s">
        <v>28</v>
      </c>
      <c r="C53" s="48"/>
      <c r="D53" s="48"/>
      <c r="E53" s="70"/>
      <c r="F53" s="70"/>
      <c r="G53" s="70"/>
    </row>
    <row r="54" spans="1:7" s="19" customFormat="1" ht="15" x14ac:dyDescent="0.25">
      <c r="A54" s="2">
        <v>38</v>
      </c>
      <c r="B54" s="48" t="s">
        <v>322</v>
      </c>
      <c r="C54" s="48"/>
      <c r="D54" s="48"/>
      <c r="E54" s="70"/>
      <c r="F54" s="70"/>
      <c r="G54" s="70"/>
    </row>
    <row r="55" spans="1:7" s="19" customFormat="1" ht="15" x14ac:dyDescent="0.25">
      <c r="A55" s="2">
        <v>39</v>
      </c>
      <c r="B55" s="48" t="s">
        <v>307</v>
      </c>
      <c r="C55" s="48"/>
      <c r="D55" s="48"/>
      <c r="E55" s="70"/>
      <c r="F55" s="70"/>
      <c r="G55" s="70"/>
    </row>
    <row r="56" spans="1:7" s="19" customFormat="1" ht="15" x14ac:dyDescent="0.25">
      <c r="A56" s="2">
        <v>40</v>
      </c>
      <c r="B56" s="48" t="s">
        <v>8</v>
      </c>
      <c r="C56" s="48"/>
      <c r="D56" s="48"/>
      <c r="E56" s="70"/>
      <c r="F56" s="70"/>
      <c r="G56" s="70"/>
    </row>
    <row r="57" spans="1:7" s="19" customFormat="1" ht="15" x14ac:dyDescent="0.25">
      <c r="A57" s="2">
        <v>41</v>
      </c>
      <c r="B57" s="48" t="s">
        <v>308</v>
      </c>
      <c r="C57" s="48"/>
      <c r="D57" s="48"/>
      <c r="E57" s="70"/>
      <c r="F57" s="70"/>
      <c r="G57" s="70"/>
    </row>
    <row r="58" spans="1:7" s="19" customFormat="1" ht="15" x14ac:dyDescent="0.25">
      <c r="A58" s="2">
        <v>42</v>
      </c>
      <c r="B58" s="48" t="s">
        <v>309</v>
      </c>
      <c r="C58" s="48"/>
      <c r="D58" s="48"/>
      <c r="E58" s="70"/>
      <c r="F58" s="70"/>
      <c r="G58" s="70"/>
    </row>
    <row r="59" spans="1:7" s="19" customFormat="1" ht="15" x14ac:dyDescent="0.25">
      <c r="A59" s="2">
        <v>43</v>
      </c>
      <c r="B59" s="48" t="s">
        <v>295</v>
      </c>
      <c r="C59" s="48"/>
      <c r="D59" s="48"/>
      <c r="E59" s="70"/>
      <c r="F59" s="70"/>
      <c r="G59" s="70"/>
    </row>
    <row r="60" spans="1:7" ht="15" customHeight="1" x14ac:dyDescent="0.2">
      <c r="A60" s="127" t="s">
        <v>411</v>
      </c>
      <c r="B60" s="129"/>
      <c r="C60" s="129"/>
      <c r="D60" s="128"/>
      <c r="E60" s="90">
        <f>SUM(E17:E59)</f>
        <v>0</v>
      </c>
      <c r="F60" s="90">
        <f t="shared" ref="F60:G60" si="0">SUM(F17:F59)</f>
        <v>0</v>
      </c>
      <c r="G60" s="90">
        <f t="shared" si="0"/>
        <v>0</v>
      </c>
    </row>
    <row r="61" spans="1:7" x14ac:dyDescent="0.2">
      <c r="A61" s="127" t="s">
        <v>412</v>
      </c>
      <c r="B61" s="128"/>
      <c r="C61" s="90">
        <f>C16</f>
        <v>101643.87</v>
      </c>
      <c r="D61" s="90">
        <f>D16</f>
        <v>254109.68</v>
      </c>
      <c r="E61" s="92">
        <f>E60</f>
        <v>0</v>
      </c>
      <c r="F61" s="92">
        <f t="shared" ref="F61:G61" si="1">F60</f>
        <v>0</v>
      </c>
      <c r="G61" s="92">
        <f t="shared" si="1"/>
        <v>0</v>
      </c>
    </row>
    <row r="63" spans="1:7" x14ac:dyDescent="0.2">
      <c r="B63" s="74"/>
    </row>
    <row r="64" spans="1:7" ht="15" x14ac:dyDescent="0.25">
      <c r="B64" s="84" t="s">
        <v>370</v>
      </c>
      <c r="C64" s="84"/>
      <c r="D64" s="84"/>
    </row>
  </sheetData>
  <mergeCells count="8">
    <mergeCell ref="A3:G3"/>
    <mergeCell ref="A60:D60"/>
    <mergeCell ref="A61:B61"/>
    <mergeCell ref="E16:G16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="80" zoomScaleNormal="80" zoomScaleSheetLayoutView="160" workbookViewId="0">
      <selection activeCell="C14" sqref="C14"/>
    </sheetView>
  </sheetViews>
  <sheetFormatPr baseColWidth="10" defaultColWidth="11.42578125" defaultRowHeight="12.75" x14ac:dyDescent="0.2"/>
  <cols>
    <col min="1" max="1" width="13" style="18" customWidth="1"/>
    <col min="2" max="2" width="53.140625" style="19" customWidth="1"/>
    <col min="3" max="3" width="15.7109375" style="19" customWidth="1"/>
    <col min="4" max="4" width="13.7109375" style="19" customWidth="1"/>
    <col min="5" max="5" width="11.42578125" style="19"/>
    <col min="6" max="16384" width="11.42578125" style="1"/>
  </cols>
  <sheetData>
    <row r="1" spans="1:7" s="16" customFormat="1" x14ac:dyDescent="0.2">
      <c r="A1" s="83"/>
      <c r="B1" s="23"/>
      <c r="C1" s="23"/>
      <c r="D1" s="23"/>
      <c r="E1" s="23"/>
    </row>
    <row r="2" spans="1:7" s="16" customFormat="1" x14ac:dyDescent="0.2"/>
    <row r="3" spans="1:7" s="16" customFormat="1" ht="12.75" customHeight="1" x14ac:dyDescent="0.2">
      <c r="A3" s="124" t="s">
        <v>448</v>
      </c>
      <c r="B3" s="124"/>
      <c r="C3" s="124"/>
      <c r="D3" s="124"/>
      <c r="E3" s="124"/>
      <c r="F3" s="124"/>
      <c r="G3" s="124"/>
    </row>
    <row r="4" spans="1:7" s="16" customFormat="1" ht="15" customHeight="1" x14ac:dyDescent="0.2">
      <c r="A4" s="125" t="s">
        <v>374</v>
      </c>
      <c r="B4" s="125"/>
      <c r="C4" s="125"/>
      <c r="D4" s="125"/>
      <c r="E4" s="125"/>
      <c r="F4" s="125"/>
      <c r="G4" s="125"/>
    </row>
    <row r="5" spans="1:7" s="16" customFormat="1" x14ac:dyDescent="0.2">
      <c r="A5" s="125" t="s">
        <v>368</v>
      </c>
      <c r="B5" s="125"/>
      <c r="C5" s="125"/>
      <c r="D5" s="125"/>
      <c r="E5" s="125"/>
      <c r="F5" s="125"/>
      <c r="G5" s="125"/>
    </row>
    <row r="6" spans="1:7" s="16" customFormat="1" ht="12.75" customHeight="1" x14ac:dyDescent="0.2">
      <c r="A6" s="125" t="s">
        <v>369</v>
      </c>
      <c r="B6" s="125"/>
      <c r="C6" s="125"/>
      <c r="D6" s="125"/>
      <c r="E6" s="125"/>
      <c r="F6" s="125"/>
      <c r="G6" s="125"/>
    </row>
    <row r="7" spans="1:7" s="16" customFormat="1" ht="15" customHeight="1" x14ac:dyDescent="0.2">
      <c r="A7" s="125" t="s">
        <v>375</v>
      </c>
      <c r="B7" s="125"/>
      <c r="C7" s="125"/>
      <c r="D7" s="125"/>
      <c r="E7" s="125"/>
      <c r="F7" s="125"/>
      <c r="G7" s="125"/>
    </row>
    <row r="8" spans="1:7" s="77" customFormat="1" ht="14.25" x14ac:dyDescent="0.2">
      <c r="B8" s="78"/>
      <c r="D8" s="76" t="s">
        <v>367</v>
      </c>
      <c r="E8" s="79"/>
      <c r="F8" s="79"/>
    </row>
    <row r="9" spans="1:7" s="77" customFormat="1" ht="15" x14ac:dyDescent="0.25">
      <c r="A9" s="95" t="s">
        <v>362</v>
      </c>
      <c r="B9" s="78"/>
      <c r="C9" s="80"/>
      <c r="D9" s="80"/>
      <c r="E9" s="80"/>
    </row>
    <row r="10" spans="1:7" s="77" customFormat="1" ht="14.25" x14ac:dyDescent="0.2">
      <c r="A10" s="75" t="s">
        <v>363</v>
      </c>
      <c r="B10" s="81"/>
      <c r="C10" s="80"/>
      <c r="D10" s="80"/>
      <c r="E10" s="80"/>
    </row>
    <row r="11" spans="1:7" s="77" customFormat="1" ht="14.25" x14ac:dyDescent="0.2">
      <c r="A11" s="75" t="s">
        <v>364</v>
      </c>
      <c r="B11" s="82"/>
      <c r="C11" s="80"/>
      <c r="D11" s="80"/>
      <c r="E11" s="80"/>
    </row>
    <row r="12" spans="1:7" s="77" customFormat="1" ht="14.25" x14ac:dyDescent="0.2">
      <c r="A12" s="75" t="s">
        <v>365</v>
      </c>
      <c r="B12" s="82"/>
      <c r="C12" s="80"/>
      <c r="D12" s="80"/>
      <c r="E12" s="80"/>
    </row>
    <row r="13" spans="1:7" s="77" customFormat="1" ht="28.5" x14ac:dyDescent="0.2">
      <c r="A13" s="96" t="s">
        <v>366</v>
      </c>
      <c r="B13" s="82"/>
      <c r="C13" s="80"/>
      <c r="D13" s="80"/>
      <c r="E13" s="80"/>
    </row>
    <row r="14" spans="1:7" s="80" customFormat="1" ht="14.25" x14ac:dyDescent="0.2">
      <c r="A14" s="76"/>
      <c r="B14" s="78"/>
    </row>
    <row r="15" spans="1:7" s="19" customFormat="1" ht="25.5" x14ac:dyDescent="0.2">
      <c r="A15" s="38" t="s">
        <v>379</v>
      </c>
      <c r="B15" s="38" t="s">
        <v>324</v>
      </c>
      <c r="C15" s="38" t="s">
        <v>376</v>
      </c>
      <c r="D15" s="38" t="s">
        <v>377</v>
      </c>
      <c r="E15" s="88" t="s">
        <v>359</v>
      </c>
      <c r="F15" s="88" t="s">
        <v>360</v>
      </c>
      <c r="G15" s="88" t="s">
        <v>361</v>
      </c>
    </row>
    <row r="16" spans="1:7" s="19" customFormat="1" ht="38.25" x14ac:dyDescent="0.2">
      <c r="A16" s="10" t="s">
        <v>336</v>
      </c>
      <c r="B16" s="35" t="s">
        <v>358</v>
      </c>
      <c r="C16" s="107">
        <v>101643.87340800001</v>
      </c>
      <c r="D16" s="107">
        <v>254109.68352000002</v>
      </c>
      <c r="E16" s="127"/>
      <c r="F16" s="129"/>
      <c r="G16" s="128"/>
    </row>
    <row r="17" spans="1:7" s="19" customFormat="1" ht="15" x14ac:dyDescent="0.2">
      <c r="A17" s="2">
        <v>1</v>
      </c>
      <c r="B17" s="49" t="s">
        <v>6</v>
      </c>
      <c r="C17" s="49"/>
      <c r="D17" s="49"/>
      <c r="E17" s="70"/>
      <c r="F17" s="70"/>
      <c r="G17" s="70"/>
    </row>
    <row r="18" spans="1:7" s="19" customFormat="1" ht="15" x14ac:dyDescent="0.25">
      <c r="A18" s="2">
        <v>2</v>
      </c>
      <c r="B18" s="48" t="s">
        <v>245</v>
      </c>
      <c r="C18" s="48"/>
      <c r="D18" s="48"/>
      <c r="E18" s="70"/>
      <c r="F18" s="70"/>
      <c r="G18" s="70"/>
    </row>
    <row r="19" spans="1:7" s="19" customFormat="1" ht="15" x14ac:dyDescent="0.25">
      <c r="A19" s="2">
        <v>3</v>
      </c>
      <c r="B19" s="48" t="s">
        <v>247</v>
      </c>
      <c r="C19" s="48"/>
      <c r="D19" s="48"/>
      <c r="E19" s="70"/>
      <c r="F19" s="70"/>
      <c r="G19" s="70"/>
    </row>
    <row r="20" spans="1:7" s="19" customFormat="1" ht="15" x14ac:dyDescent="0.25">
      <c r="A20" s="2">
        <v>4</v>
      </c>
      <c r="B20" s="48" t="s">
        <v>249</v>
      </c>
      <c r="C20" s="48"/>
      <c r="D20" s="48"/>
      <c r="E20" s="70"/>
      <c r="F20" s="70"/>
      <c r="G20" s="70"/>
    </row>
    <row r="21" spans="1:7" s="19" customFormat="1" ht="15" x14ac:dyDescent="0.25">
      <c r="A21" s="2">
        <v>5</v>
      </c>
      <c r="B21" s="48" t="s">
        <v>251</v>
      </c>
      <c r="C21" s="48"/>
      <c r="D21" s="48"/>
      <c r="E21" s="70"/>
      <c r="F21" s="70"/>
      <c r="G21" s="70"/>
    </row>
    <row r="22" spans="1:7" s="19" customFormat="1" ht="15" x14ac:dyDescent="0.25">
      <c r="A22" s="2">
        <v>6</v>
      </c>
      <c r="B22" s="48" t="s">
        <v>252</v>
      </c>
      <c r="C22" s="48"/>
      <c r="D22" s="48"/>
      <c r="E22" s="70"/>
      <c r="F22" s="70"/>
      <c r="G22" s="70"/>
    </row>
    <row r="23" spans="1:7" s="19" customFormat="1" ht="15" x14ac:dyDescent="0.25">
      <c r="A23" s="2">
        <v>7</v>
      </c>
      <c r="B23" s="48" t="s">
        <v>11</v>
      </c>
      <c r="C23" s="48"/>
      <c r="D23" s="48"/>
      <c r="E23" s="70"/>
      <c r="F23" s="70"/>
      <c r="G23" s="70"/>
    </row>
    <row r="24" spans="1:7" s="19" customFormat="1" ht="15" x14ac:dyDescent="0.25">
      <c r="A24" s="2">
        <v>8</v>
      </c>
      <c r="B24" s="48" t="s">
        <v>2</v>
      </c>
      <c r="C24" s="48"/>
      <c r="D24" s="48"/>
      <c r="E24" s="70"/>
      <c r="F24" s="70"/>
      <c r="G24" s="70"/>
    </row>
    <row r="25" spans="1:7" s="19" customFormat="1" ht="15" x14ac:dyDescent="0.25">
      <c r="A25" s="118">
        <v>9</v>
      </c>
      <c r="B25" s="48" t="s">
        <v>255</v>
      </c>
      <c r="C25" s="48"/>
      <c r="D25" s="48"/>
      <c r="E25" s="70"/>
      <c r="F25" s="70"/>
      <c r="G25" s="70"/>
    </row>
    <row r="26" spans="1:7" s="19" customFormat="1" ht="15" x14ac:dyDescent="0.25">
      <c r="A26" s="118">
        <v>10</v>
      </c>
      <c r="B26" s="48" t="s">
        <v>256</v>
      </c>
      <c r="C26" s="48"/>
      <c r="D26" s="48"/>
      <c r="E26" s="70"/>
      <c r="F26" s="70"/>
      <c r="G26" s="70"/>
    </row>
    <row r="27" spans="1:7" s="19" customFormat="1" ht="15" x14ac:dyDescent="0.25">
      <c r="A27" s="118">
        <v>11</v>
      </c>
      <c r="B27" s="48" t="s">
        <v>260</v>
      </c>
      <c r="C27" s="48"/>
      <c r="D27" s="48"/>
      <c r="E27" s="70"/>
      <c r="F27" s="70"/>
      <c r="G27" s="70"/>
    </row>
    <row r="28" spans="1:7" s="19" customFormat="1" ht="15" x14ac:dyDescent="0.25">
      <c r="A28" s="118">
        <v>12</v>
      </c>
      <c r="B28" s="48" t="s">
        <v>263</v>
      </c>
      <c r="C28" s="48"/>
      <c r="D28" s="48"/>
      <c r="E28" s="70"/>
      <c r="F28" s="70"/>
      <c r="G28" s="70"/>
    </row>
    <row r="29" spans="1:7" s="19" customFormat="1" ht="15" x14ac:dyDescent="0.25">
      <c r="A29" s="118">
        <v>13</v>
      </c>
      <c r="B29" s="48" t="s">
        <v>266</v>
      </c>
      <c r="C29" s="48"/>
      <c r="D29" s="48"/>
      <c r="E29" s="70"/>
      <c r="F29" s="70"/>
      <c r="G29" s="70"/>
    </row>
    <row r="30" spans="1:7" s="19" customFormat="1" ht="15" x14ac:dyDescent="0.25">
      <c r="A30" s="118">
        <v>14</v>
      </c>
      <c r="B30" s="48" t="s">
        <v>267</v>
      </c>
      <c r="C30" s="48"/>
      <c r="D30" s="48"/>
      <c r="E30" s="70"/>
      <c r="F30" s="70"/>
      <c r="G30" s="70"/>
    </row>
    <row r="31" spans="1:7" s="19" customFormat="1" ht="15" x14ac:dyDescent="0.25">
      <c r="A31" s="118">
        <v>15</v>
      </c>
      <c r="B31" s="48" t="s">
        <v>270</v>
      </c>
      <c r="C31" s="48"/>
      <c r="D31" s="48"/>
      <c r="E31" s="70"/>
      <c r="F31" s="70"/>
      <c r="G31" s="70"/>
    </row>
    <row r="32" spans="1:7" s="19" customFormat="1" ht="15" x14ac:dyDescent="0.25">
      <c r="A32" s="118">
        <v>16</v>
      </c>
      <c r="B32" s="48" t="s">
        <v>272</v>
      </c>
      <c r="C32" s="48"/>
      <c r="D32" s="48"/>
      <c r="E32" s="70"/>
      <c r="F32" s="70"/>
      <c r="G32" s="70"/>
    </row>
    <row r="33" spans="1:7" s="19" customFormat="1" ht="15" x14ac:dyDescent="0.25">
      <c r="A33" s="118">
        <v>17</v>
      </c>
      <c r="B33" s="48" t="s">
        <v>273</v>
      </c>
      <c r="C33" s="48"/>
      <c r="D33" s="48"/>
      <c r="E33" s="70"/>
      <c r="F33" s="70"/>
      <c r="G33" s="70"/>
    </row>
    <row r="34" spans="1:7" s="19" customFormat="1" ht="15" x14ac:dyDescent="0.25">
      <c r="A34" s="118">
        <v>18</v>
      </c>
      <c r="B34" s="22" t="s">
        <v>274</v>
      </c>
      <c r="C34" s="22"/>
      <c r="D34" s="22"/>
      <c r="E34" s="70"/>
      <c r="F34" s="70"/>
      <c r="G34" s="70"/>
    </row>
    <row r="35" spans="1:7" s="19" customFormat="1" ht="15" x14ac:dyDescent="0.25">
      <c r="A35" s="118">
        <v>19</v>
      </c>
      <c r="B35" s="48" t="s">
        <v>7</v>
      </c>
      <c r="C35" s="48"/>
      <c r="D35" s="48"/>
      <c r="E35" s="70"/>
      <c r="F35" s="70"/>
      <c r="G35" s="70"/>
    </row>
    <row r="36" spans="1:7" s="19" customFormat="1" ht="15" x14ac:dyDescent="0.25">
      <c r="A36" s="118">
        <v>20</v>
      </c>
      <c r="B36" s="48" t="s">
        <v>9</v>
      </c>
      <c r="C36" s="48"/>
      <c r="D36" s="48"/>
      <c r="E36" s="70"/>
      <c r="F36" s="70"/>
      <c r="G36" s="70"/>
    </row>
    <row r="37" spans="1:7" s="19" customFormat="1" ht="15" x14ac:dyDescent="0.25">
      <c r="A37" s="118">
        <v>21</v>
      </c>
      <c r="B37" s="48" t="s">
        <v>278</v>
      </c>
      <c r="C37" s="48"/>
      <c r="D37" s="48"/>
      <c r="E37" s="70"/>
      <c r="F37" s="70"/>
      <c r="G37" s="70"/>
    </row>
    <row r="38" spans="1:7" s="19" customFormat="1" ht="15" x14ac:dyDescent="0.25">
      <c r="A38" s="118">
        <v>22</v>
      </c>
      <c r="B38" s="48" t="s">
        <v>279</v>
      </c>
      <c r="C38" s="48"/>
      <c r="D38" s="48"/>
      <c r="E38" s="70"/>
      <c r="F38" s="70"/>
      <c r="G38" s="70"/>
    </row>
    <row r="39" spans="1:7" s="19" customFormat="1" ht="15" x14ac:dyDescent="0.25">
      <c r="A39" s="118">
        <v>23</v>
      </c>
      <c r="B39" s="48" t="s">
        <v>280</v>
      </c>
      <c r="C39" s="48"/>
      <c r="D39" s="48"/>
      <c r="E39" s="70"/>
      <c r="F39" s="70"/>
      <c r="G39" s="70"/>
    </row>
    <row r="40" spans="1:7" s="19" customFormat="1" ht="15" x14ac:dyDescent="0.25">
      <c r="A40" s="118">
        <v>24</v>
      </c>
      <c r="B40" s="48" t="s">
        <v>281</v>
      </c>
      <c r="C40" s="48"/>
      <c r="D40" s="48"/>
      <c r="E40" s="70"/>
      <c r="F40" s="70"/>
      <c r="G40" s="70"/>
    </row>
    <row r="41" spans="1:7" s="19" customFormat="1" ht="15" x14ac:dyDescent="0.25">
      <c r="A41" s="118">
        <v>25</v>
      </c>
      <c r="B41" s="48" t="s">
        <v>291</v>
      </c>
      <c r="C41" s="48"/>
      <c r="D41" s="48"/>
      <c r="E41" s="70"/>
      <c r="F41" s="70"/>
      <c r="G41" s="70"/>
    </row>
    <row r="42" spans="1:7" s="19" customFormat="1" ht="30" x14ac:dyDescent="0.25">
      <c r="A42" s="118">
        <v>26</v>
      </c>
      <c r="B42" s="48" t="s">
        <v>292</v>
      </c>
      <c r="C42" s="48"/>
      <c r="D42" s="48"/>
      <c r="E42" s="70"/>
      <c r="F42" s="70"/>
      <c r="G42" s="70"/>
    </row>
    <row r="43" spans="1:7" s="19" customFormat="1" ht="15" x14ac:dyDescent="0.25">
      <c r="A43" s="118">
        <v>27</v>
      </c>
      <c r="B43" s="48" t="s">
        <v>321</v>
      </c>
      <c r="C43" s="48"/>
      <c r="D43" s="48"/>
      <c r="E43" s="70"/>
      <c r="F43" s="70"/>
      <c r="G43" s="70"/>
    </row>
    <row r="44" spans="1:7" s="19" customFormat="1" ht="15" x14ac:dyDescent="0.25">
      <c r="A44" s="118">
        <v>28</v>
      </c>
      <c r="B44" s="48" t="s">
        <v>298</v>
      </c>
      <c r="C44" s="48"/>
      <c r="D44" s="48"/>
      <c r="E44" s="70"/>
      <c r="F44" s="70"/>
      <c r="G44" s="70"/>
    </row>
    <row r="45" spans="1:7" s="19" customFormat="1" ht="15" x14ac:dyDescent="0.25">
      <c r="A45" s="118">
        <v>29</v>
      </c>
      <c r="B45" s="48" t="s">
        <v>299</v>
      </c>
      <c r="C45" s="48"/>
      <c r="D45" s="48"/>
      <c r="E45" s="70"/>
      <c r="F45" s="70"/>
      <c r="G45" s="70"/>
    </row>
    <row r="46" spans="1:7" s="19" customFormat="1" ht="30" x14ac:dyDescent="0.25">
      <c r="A46" s="118">
        <v>30</v>
      </c>
      <c r="B46" s="48" t="s">
        <v>300</v>
      </c>
      <c r="C46" s="48"/>
      <c r="D46" s="48"/>
      <c r="E46" s="70"/>
      <c r="F46" s="70"/>
      <c r="G46" s="70"/>
    </row>
    <row r="47" spans="1:7" s="19" customFormat="1" ht="30" x14ac:dyDescent="0.25">
      <c r="A47" s="118">
        <v>31</v>
      </c>
      <c r="B47" s="48" t="s">
        <v>301</v>
      </c>
      <c r="C47" s="48"/>
      <c r="D47" s="48"/>
      <c r="E47" s="70"/>
      <c r="F47" s="70"/>
      <c r="G47" s="70"/>
    </row>
    <row r="48" spans="1:7" s="19" customFormat="1" ht="15" x14ac:dyDescent="0.25">
      <c r="A48" s="118">
        <v>32</v>
      </c>
      <c r="B48" s="48" t="s">
        <v>302</v>
      </c>
      <c r="C48" s="48"/>
      <c r="D48" s="48"/>
      <c r="E48" s="70"/>
      <c r="F48" s="70"/>
      <c r="G48" s="70"/>
    </row>
    <row r="49" spans="1:7" s="19" customFormat="1" ht="15" x14ac:dyDescent="0.25">
      <c r="A49" s="118">
        <v>33</v>
      </c>
      <c r="B49" s="48" t="s">
        <v>303</v>
      </c>
      <c r="C49" s="48"/>
      <c r="D49" s="48"/>
      <c r="E49" s="70"/>
      <c r="F49" s="70"/>
      <c r="G49" s="70"/>
    </row>
    <row r="50" spans="1:7" s="19" customFormat="1" ht="15" x14ac:dyDescent="0.25">
      <c r="A50" s="118">
        <v>34</v>
      </c>
      <c r="B50" s="48" t="s">
        <v>304</v>
      </c>
      <c r="C50" s="48"/>
      <c r="D50" s="48"/>
      <c r="E50" s="70"/>
      <c r="F50" s="70"/>
      <c r="G50" s="70"/>
    </row>
    <row r="51" spans="1:7" s="19" customFormat="1" ht="15" x14ac:dyDescent="0.25">
      <c r="A51" s="118">
        <v>35</v>
      </c>
      <c r="B51" s="48" t="s">
        <v>28</v>
      </c>
      <c r="C51" s="48"/>
      <c r="D51" s="48"/>
      <c r="E51" s="70"/>
      <c r="F51" s="70"/>
      <c r="G51" s="70"/>
    </row>
    <row r="52" spans="1:7" s="19" customFormat="1" ht="15" x14ac:dyDescent="0.25">
      <c r="A52" s="118">
        <v>36</v>
      </c>
      <c r="B52" s="48" t="s">
        <v>322</v>
      </c>
      <c r="C52" s="48"/>
      <c r="D52" s="48"/>
      <c r="E52" s="70"/>
      <c r="F52" s="70"/>
      <c r="G52" s="70"/>
    </row>
    <row r="53" spans="1:7" s="19" customFormat="1" ht="15" x14ac:dyDescent="0.25">
      <c r="A53" s="118">
        <v>37</v>
      </c>
      <c r="B53" s="48" t="s">
        <v>307</v>
      </c>
      <c r="C53" s="48"/>
      <c r="D53" s="48"/>
      <c r="E53" s="70"/>
      <c r="F53" s="70"/>
      <c r="G53" s="70"/>
    </row>
    <row r="54" spans="1:7" s="19" customFormat="1" ht="15" x14ac:dyDescent="0.25">
      <c r="A54" s="118">
        <v>38</v>
      </c>
      <c r="B54" s="48" t="s">
        <v>8</v>
      </c>
      <c r="C54" s="48"/>
      <c r="D54" s="48"/>
      <c r="E54" s="70"/>
      <c r="F54" s="70"/>
      <c r="G54" s="70"/>
    </row>
    <row r="55" spans="1:7" s="19" customFormat="1" ht="15" x14ac:dyDescent="0.25">
      <c r="A55" s="118">
        <v>39</v>
      </c>
      <c r="B55" s="48" t="s">
        <v>308</v>
      </c>
      <c r="C55" s="48"/>
      <c r="D55" s="48"/>
      <c r="E55" s="70"/>
      <c r="F55" s="70"/>
      <c r="G55" s="70"/>
    </row>
    <row r="56" spans="1:7" s="19" customFormat="1" ht="15" x14ac:dyDescent="0.25">
      <c r="A56" s="118">
        <v>40</v>
      </c>
      <c r="B56" s="48" t="s">
        <v>309</v>
      </c>
      <c r="C56" s="48"/>
      <c r="D56" s="48"/>
      <c r="E56" s="70"/>
      <c r="F56" s="70"/>
      <c r="G56" s="70"/>
    </row>
    <row r="57" spans="1:7" s="19" customFormat="1" ht="15" x14ac:dyDescent="0.25">
      <c r="A57" s="118">
        <v>41</v>
      </c>
      <c r="B57" s="48" t="s">
        <v>295</v>
      </c>
      <c r="C57" s="48"/>
      <c r="D57" s="48"/>
      <c r="E57" s="70"/>
      <c r="F57" s="70"/>
      <c r="G57" s="70"/>
    </row>
    <row r="58" spans="1:7" x14ac:dyDescent="0.2">
      <c r="A58" s="127" t="s">
        <v>413</v>
      </c>
      <c r="B58" s="128"/>
      <c r="C58" s="90">
        <f>+C16</f>
        <v>101643.87340800001</v>
      </c>
      <c r="D58" s="90">
        <f>+D16</f>
        <v>254109.68352000002</v>
      </c>
      <c r="E58" s="92">
        <f>SUM(E17:E57)</f>
        <v>0</v>
      </c>
      <c r="F58" s="92">
        <f t="shared" ref="F58:G58" si="0">SUM(F17:F57)</f>
        <v>0</v>
      </c>
      <c r="G58" s="92">
        <f t="shared" si="0"/>
        <v>0</v>
      </c>
    </row>
    <row r="62" spans="1:7" x14ac:dyDescent="0.2">
      <c r="B62" s="74"/>
    </row>
    <row r="63" spans="1:7" ht="15" x14ac:dyDescent="0.25">
      <c r="B63" s="84" t="s">
        <v>370</v>
      </c>
      <c r="C63" s="84"/>
      <c r="D63" s="84"/>
    </row>
  </sheetData>
  <autoFilter ref="A16:G16"/>
  <mergeCells count="7">
    <mergeCell ref="A3:G3"/>
    <mergeCell ref="A58:B58"/>
    <mergeCell ref="A4:G4"/>
    <mergeCell ref="A5:G5"/>
    <mergeCell ref="A6:G6"/>
    <mergeCell ref="A7:G7"/>
    <mergeCell ref="E16:G1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RESUMEN</vt:lpstr>
      <vt:lpstr> (A) CHIHUAHUA</vt:lpstr>
      <vt:lpstr> (B) JUAREZ</vt:lpstr>
      <vt:lpstr>(C) DELICIAS</vt:lpstr>
      <vt:lpstr>(E) PARRAL</vt:lpstr>
      <vt:lpstr>(H) JIMENEZ</vt:lpstr>
      <vt:lpstr>(I) OJINAGA</vt:lpstr>
      <vt:lpstr>(J)GUACHOCHI</vt:lpstr>
      <vt:lpstr>'(J)GUACHOCHI'!Área_de_impresión</vt:lpstr>
      <vt:lpstr>RESUMEN!Área_de_impresión</vt:lpstr>
      <vt:lpstr>' (A) CHIHUAHUA'!Títulos_a_imprimir</vt:lpstr>
      <vt:lpstr>' (B) JUAREZ'!Títulos_a_imprimir</vt:lpstr>
      <vt:lpstr>'(C) DELICIAS'!Títulos_a_imprimir</vt:lpstr>
      <vt:lpstr>'(E) PARRAL'!Títulos_a_imprimir</vt:lpstr>
      <vt:lpstr>'(H) JIMENEZ'!Títulos_a_imprimir</vt:lpstr>
      <vt:lpstr>'(I) OJINAGA'!Títulos_a_imprimir</vt:lpstr>
      <vt:lpstr>'(J)GUACHOCHI'!Títulos_a_imprimir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2022-12-05T17:41:17Z</cp:lastPrinted>
  <dcterms:created xsi:type="dcterms:W3CDTF">2021-01-05T18:32:06Z</dcterms:created>
  <dcterms:modified xsi:type="dcterms:W3CDTF">2022-12-28T20:12:08Z</dcterms:modified>
</cp:coreProperties>
</file>